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000" windowHeight="8925"/>
  </bookViews>
  <sheets>
    <sheet name="Sheet2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8" i="2"/>
  <c r="I157"/>
  <c r="I156"/>
  <c r="I155"/>
  <c r="I159" s="1"/>
  <c r="I152"/>
  <c r="I149"/>
  <c r="I148"/>
  <c r="I147"/>
  <c r="I144"/>
  <c r="I143"/>
  <c r="I142"/>
  <c r="I141"/>
  <c r="I145" s="1"/>
  <c r="I138"/>
  <c r="I137"/>
  <c r="I136"/>
  <c r="I135"/>
  <c r="I134"/>
  <c r="I139" s="1"/>
  <c r="I131"/>
  <c r="I130"/>
  <c r="I129"/>
  <c r="I128"/>
  <c r="I127"/>
  <c r="I126"/>
  <c r="I125"/>
  <c r="I124"/>
  <c r="I123"/>
  <c r="I132" s="1"/>
  <c r="I122"/>
  <c r="I121"/>
  <c r="I118"/>
  <c r="I117"/>
  <c r="I116"/>
  <c r="I115"/>
  <c r="I114"/>
  <c r="I111"/>
  <c r="I110"/>
  <c r="I109"/>
  <c r="I108"/>
  <c r="I107"/>
  <c r="I106"/>
  <c r="I105"/>
  <c r="I104"/>
  <c r="I112" s="1"/>
  <c r="I103"/>
  <c r="I100"/>
  <c r="I99"/>
  <c r="I101" s="1"/>
  <c r="I98"/>
  <c r="I97"/>
  <c r="I96"/>
  <c r="I93"/>
  <c r="I92"/>
  <c r="I91"/>
  <c r="I90"/>
  <c r="I89"/>
  <c r="I86"/>
  <c r="I85"/>
  <c r="I84"/>
  <c r="I87" s="1"/>
  <c r="I81"/>
  <c r="I80"/>
  <c r="I79"/>
  <c r="I78"/>
  <c r="I77"/>
  <c r="I76"/>
  <c r="I75"/>
  <c r="I74"/>
  <c r="I73"/>
  <c r="I72"/>
  <c r="I71"/>
  <c r="I70"/>
  <c r="I82" s="1"/>
  <c r="I67"/>
  <c r="I66"/>
  <c r="I65"/>
  <c r="I62"/>
  <c r="I61"/>
  <c r="I60"/>
  <c r="I59"/>
  <c r="I63" s="1"/>
  <c r="I56"/>
  <c r="I57" s="1"/>
  <c r="I55"/>
  <c r="I52"/>
  <c r="I51"/>
  <c r="I50"/>
  <c r="I49"/>
  <c r="I48"/>
  <c r="I47"/>
  <c r="I46"/>
  <c r="I45"/>
  <c r="I44"/>
  <c r="I43"/>
  <c r="I42"/>
  <c r="I41"/>
  <c r="I40"/>
  <c r="I53" s="1"/>
  <c r="I39"/>
  <c r="I36"/>
  <c r="I37" s="1"/>
  <c r="I33"/>
  <c r="I34" s="1"/>
  <c r="I30"/>
  <c r="I31" s="1"/>
  <c r="I27"/>
  <c r="I28" s="1"/>
  <c r="I26"/>
  <c r="I23"/>
  <c r="I24" s="1"/>
  <c r="I20"/>
  <c r="I19"/>
  <c r="I153"/>
  <c r="I150"/>
  <c r="I119"/>
  <c r="I94"/>
  <c r="I68"/>
  <c r="I21"/>
  <c r="I17"/>
  <c r="I13"/>
  <c r="I9"/>
  <c r="G94"/>
  <c r="H159"/>
  <c r="H153"/>
  <c r="H150"/>
  <c r="H145"/>
  <c r="H139"/>
  <c r="H132"/>
  <c r="H119"/>
  <c r="H112"/>
  <c r="H101"/>
  <c r="H94"/>
  <c r="H87"/>
  <c r="H82"/>
  <c r="H68"/>
  <c r="H63"/>
  <c r="H57"/>
  <c r="H53"/>
  <c r="H37"/>
  <c r="H160" s="1"/>
  <c r="H34"/>
  <c r="H31"/>
  <c r="H28"/>
  <c r="H24"/>
  <c r="H21"/>
  <c r="H17"/>
  <c r="H13"/>
  <c r="H9"/>
  <c r="I160" l="1"/>
  <c r="D68"/>
  <c r="E68"/>
  <c r="G68"/>
  <c r="C68"/>
  <c r="D145"/>
  <c r="E145"/>
  <c r="G145"/>
  <c r="C145"/>
  <c r="C159"/>
  <c r="G159"/>
  <c r="E159"/>
  <c r="D159"/>
  <c r="C153"/>
  <c r="G153"/>
  <c r="E153"/>
  <c r="D153"/>
  <c r="D150"/>
  <c r="E150"/>
  <c r="G150"/>
  <c r="C150"/>
  <c r="D139"/>
  <c r="E139"/>
  <c r="G139"/>
  <c r="C139"/>
  <c r="D132"/>
  <c r="E132"/>
  <c r="C132"/>
  <c r="C119"/>
  <c r="E119"/>
  <c r="D119"/>
  <c r="D112"/>
  <c r="E112"/>
  <c r="G112"/>
  <c r="C112"/>
  <c r="C101"/>
  <c r="G101"/>
  <c r="E101"/>
  <c r="D101"/>
  <c r="D94"/>
  <c r="E94"/>
  <c r="C94"/>
  <c r="D87"/>
  <c r="E87"/>
  <c r="G87"/>
  <c r="C87"/>
  <c r="C82" l="1"/>
  <c r="D82"/>
  <c r="E82"/>
  <c r="G82"/>
  <c r="D63"/>
  <c r="E63"/>
  <c r="G63"/>
  <c r="C63"/>
  <c r="C160" s="1"/>
  <c r="G57"/>
  <c r="E57"/>
  <c r="D57"/>
  <c r="C57"/>
  <c r="D53"/>
  <c r="E53"/>
  <c r="C53"/>
  <c r="G37"/>
  <c r="G160" s="1"/>
  <c r="E37"/>
  <c r="D37"/>
  <c r="C37"/>
  <c r="E34"/>
  <c r="D34"/>
  <c r="C34"/>
  <c r="G33"/>
  <c r="G34" s="1"/>
  <c r="C31"/>
  <c r="G31"/>
  <c r="E31"/>
  <c r="D31"/>
  <c r="C28"/>
  <c r="G28"/>
  <c r="E28"/>
  <c r="D28"/>
  <c r="C24"/>
  <c r="G24"/>
  <c r="E24"/>
  <c r="D24"/>
  <c r="C21"/>
  <c r="G21"/>
  <c r="E21"/>
  <c r="D21"/>
  <c r="G17"/>
  <c r="E17"/>
  <c r="D17"/>
  <c r="C17"/>
  <c r="D13"/>
  <c r="E13"/>
  <c r="G13"/>
  <c r="C13"/>
  <c r="D9"/>
  <c r="E9"/>
  <c r="G9"/>
  <c r="C9"/>
  <c r="F100"/>
  <c r="G118"/>
  <c r="G119" s="1"/>
  <c r="G126"/>
  <c r="G132" s="1"/>
  <c r="G50"/>
  <c r="G53" s="1"/>
  <c r="F27"/>
  <c r="F7"/>
  <c r="F8"/>
  <c r="F11"/>
  <c r="F12"/>
  <c r="F15"/>
  <c r="F16"/>
  <c r="F19"/>
  <c r="F20"/>
  <c r="F23"/>
  <c r="F24" s="1"/>
  <c r="F26"/>
  <c r="F30"/>
  <c r="F31" s="1"/>
  <c r="F33"/>
  <c r="F34" s="1"/>
  <c r="F36"/>
  <c r="F37" s="1"/>
  <c r="F39"/>
  <c r="F40"/>
  <c r="F41"/>
  <c r="F42"/>
  <c r="F43"/>
  <c r="F44"/>
  <c r="F45"/>
  <c r="F46"/>
  <c r="F47"/>
  <c r="F48"/>
  <c r="F49"/>
  <c r="F50"/>
  <c r="F51"/>
  <c r="F52"/>
  <c r="F55"/>
  <c r="F57" s="1"/>
  <c r="F56"/>
  <c r="F59"/>
  <c r="F60"/>
  <c r="F61"/>
  <c r="F62"/>
  <c r="F65"/>
  <c r="F66"/>
  <c r="F67"/>
  <c r="F70"/>
  <c r="F71"/>
  <c r="F72"/>
  <c r="F73"/>
  <c r="F74"/>
  <c r="F75"/>
  <c r="F76"/>
  <c r="F77"/>
  <c r="F78"/>
  <c r="F79"/>
  <c r="F80"/>
  <c r="F81"/>
  <c r="F84"/>
  <c r="F85"/>
  <c r="F86"/>
  <c r="F89"/>
  <c r="F90"/>
  <c r="F91"/>
  <c r="F92"/>
  <c r="F93"/>
  <c r="F96"/>
  <c r="F97"/>
  <c r="F98"/>
  <c r="F99"/>
  <c r="F103"/>
  <c r="F104"/>
  <c r="F105"/>
  <c r="F106"/>
  <c r="F107"/>
  <c r="F108"/>
  <c r="F109"/>
  <c r="F110"/>
  <c r="F111"/>
  <c r="F114"/>
  <c r="F115"/>
  <c r="F116"/>
  <c r="F117"/>
  <c r="F118"/>
  <c r="F121"/>
  <c r="F122"/>
  <c r="F123"/>
  <c r="F124"/>
  <c r="F125"/>
  <c r="F126"/>
  <c r="F127"/>
  <c r="F128"/>
  <c r="F129"/>
  <c r="F130"/>
  <c r="F131"/>
  <c r="F134"/>
  <c r="F135"/>
  <c r="F136"/>
  <c r="F137"/>
  <c r="F138"/>
  <c r="F141"/>
  <c r="F142"/>
  <c r="F143"/>
  <c r="F144"/>
  <c r="F147"/>
  <c r="F148"/>
  <c r="F149"/>
  <c r="F152"/>
  <c r="F153" s="1"/>
  <c r="F155"/>
  <c r="F156"/>
  <c r="F157"/>
  <c r="F158"/>
  <c r="F6"/>
  <c r="F9" s="1"/>
  <c r="F150" l="1"/>
  <c r="F13"/>
  <c r="F68"/>
  <c r="F63"/>
  <c r="F53"/>
  <c r="F28"/>
  <c r="E160"/>
  <c r="F159"/>
  <c r="F145"/>
  <c r="F21"/>
  <c r="F17"/>
  <c r="D160"/>
  <c r="F139"/>
  <c r="F132"/>
  <c r="F112"/>
  <c r="F119"/>
  <c r="F101"/>
  <c r="F87"/>
  <c r="F94"/>
  <c r="F82"/>
  <c r="F160" l="1"/>
</calcChain>
</file>

<file path=xl/sharedStrings.xml><?xml version="1.0" encoding="utf-8"?>
<sst xmlns="http://schemas.openxmlformats.org/spreadsheetml/2006/main" count="192" uniqueCount="141">
  <si>
    <t>คณะวิศวกรรมศาสตร์</t>
  </si>
  <si>
    <t>วศ.บ. (วิศวกรรมโยธา)</t>
  </si>
  <si>
    <t xml:space="preserve">คณะมนุษยศาสตร์และสังคมศาสตร์ </t>
  </si>
  <si>
    <t>ศศ.บ. (สารสนเทศศึกษา)</t>
  </si>
  <si>
    <t>ศศ.บ. (ภาษาไทย)</t>
  </si>
  <si>
    <t>คณะสหเวชศาสตร์</t>
  </si>
  <si>
    <t>วท.บ. (เทคนิคการแพทย์)</t>
  </si>
  <si>
    <t>คณะศึกษาศาสตร์</t>
  </si>
  <si>
    <t>กศ.บ. (เทคโนโลยีอุตสาหกรรมศึกษา)</t>
  </si>
  <si>
    <t>คณะวิทยาศาสตร์</t>
  </si>
  <si>
    <t>วท.บ. (คณิตศาสตร์)</t>
  </si>
  <si>
    <t>วท.บ. (ฟิสิกส์ประยุกต์)</t>
  </si>
  <si>
    <t>ศศ.บ. (การจัดการทรัพยากรวัฒนธรรม)</t>
  </si>
  <si>
    <t>วท.บ. (ชีวเวชศาสตร์)</t>
  </si>
  <si>
    <t>วท.บ. (ชีวเคมี)</t>
  </si>
  <si>
    <t>วท.บ. (เทคโนโลยีชีวภาพ)</t>
  </si>
  <si>
    <t>ศศ.บ. (ภาษาเกาหลี)</t>
  </si>
  <si>
    <t>ศศ.บ. (ภาษาอังกฤษ)</t>
  </si>
  <si>
    <t>วศ.บ. (วิศวกรรมระบบสมองกลฝังตัว)</t>
  </si>
  <si>
    <t>กศ.บ. (ฟิสิกส์)</t>
  </si>
  <si>
    <t>วท.บ. (จิตวิทยา)</t>
  </si>
  <si>
    <t>คณะดนตรีและการแสดง</t>
  </si>
  <si>
    <t>ศป.บ. (ดนตรี)</t>
  </si>
  <si>
    <t>คณะโลจิสติกส์</t>
  </si>
  <si>
    <t>วท.บ. (วิทยาการเดินเรือ)</t>
  </si>
  <si>
    <t>คณะการจัดการและการท่องเที่ยว</t>
  </si>
  <si>
    <t>บธ.บ.</t>
  </si>
  <si>
    <t>วท.บ. (วิทยาศาสตร์และเทคโนโลยีอาหาร)</t>
  </si>
  <si>
    <t>วท.บ. (สถิติ)</t>
  </si>
  <si>
    <t>วศ.บ. (วิศวกรรมวัสดุ)</t>
  </si>
  <si>
    <t>วท.บ. (การจัดการโลจิสติกส์)</t>
  </si>
  <si>
    <t>บธ.บ. (การค้าระหว่างประเทศและการจัดการโลจิสติกส์)</t>
  </si>
  <si>
    <t>บธ.บ.(การจัดการการท่องเที่ยวและการจัดการการโรงแรม)</t>
  </si>
  <si>
    <t>ศศ.บ. (ศาสนาและปรัชญา)</t>
  </si>
  <si>
    <t>วท.บ. (เคมี)</t>
  </si>
  <si>
    <t>คณะวิทยาศาสตร์และสังคมศาสตร์</t>
  </si>
  <si>
    <t>บธ.บ. (การจัดการโลจิสติกส์และการค้าชายแดน)</t>
  </si>
  <si>
    <t>คณะเทคโนโลยีการเกษตร</t>
  </si>
  <si>
    <t>คณะวิทยาศาสตร์การกีฬา</t>
  </si>
  <si>
    <t>ศศ.บ. (สื่อสารมวลชนทางกีฬา)</t>
  </si>
  <si>
    <t>รป.บ. (บริหารทั่วไป)</t>
  </si>
  <si>
    <t>วศ.บ. (วิศวกรรมไฟฟ้า)</t>
  </si>
  <si>
    <t>คณะวิทยาศาสตร์และศิลปศาสตร์</t>
  </si>
  <si>
    <t>คณะสาธารณสุขศาสตร์</t>
  </si>
  <si>
    <t>วท.บ. (สุขศาสตร์อุตสาหกรรมและความปลอดภัย)</t>
  </si>
  <si>
    <t>วิทยาลัยนานาชาติ</t>
  </si>
  <si>
    <t>บธ.บ. (การจัดการการบริการและการท่องเที่ยวนานาชาติ)</t>
  </si>
  <si>
    <t>คณะอัญมณี</t>
  </si>
  <si>
    <t>ศป.บ. (การออกแบบเครื่องประดับ)</t>
  </si>
  <si>
    <t>วท.บ. (เทคโนโลยีสารสนเทศ)</t>
  </si>
  <si>
    <t>ศศ.บ. (การจัดการบริการสังคม)</t>
  </si>
  <si>
    <t>วิทย์-ยังไม่แยกเอก</t>
  </si>
  <si>
    <t>ศศ.บ. (ภาษาฝรั่งเศสเพื่อการสื่อสาร)</t>
  </si>
  <si>
    <t>บธ.บ. (บริหารธุรกิจ)</t>
  </si>
  <si>
    <t>คณะภูมิสารสนเทศศาสตร์</t>
  </si>
  <si>
    <t>โครงการจัดตั้งคณะพาณิชยศาสตร์และบริหารธุรกิจ</t>
  </si>
  <si>
    <t>กศ.บ. (ดนตรีศึกษา)</t>
  </si>
  <si>
    <t>คณะพยาบาลศาสตร์</t>
  </si>
  <si>
    <t>พย.บ.</t>
  </si>
  <si>
    <t>คณะวิทยาการสารสนเทศ</t>
  </si>
  <si>
    <t>วท.บ. (วิทยาศาสตร์การออกกำลังกายและการกีฬา)</t>
  </si>
  <si>
    <t>วท.บ. (เทคโนโลยีการเกษตร)</t>
  </si>
  <si>
    <t>วศ.บ. (วิศวกรรมสิ่งแวดล้อม)</t>
  </si>
  <si>
    <t>กศ.บ. (การศึกษาปฐมวัย)</t>
  </si>
  <si>
    <t>คณะเทคโนโลยีทางทะเล</t>
  </si>
  <si>
    <t>วท.บ. (เทคโนโลยีทางทะเล)</t>
  </si>
  <si>
    <t>คณะศิลปกรรมศาสตร์</t>
  </si>
  <si>
    <t>ศป.บ. (ออกแบบเซรามิกส์)</t>
  </si>
  <si>
    <t>กศ.บ. (ศิลปศึกษา)</t>
  </si>
  <si>
    <t>ศป.บ.(กราฟิกอาร์ต และกราฟิกมีเดีย)</t>
  </si>
  <si>
    <t>ศศ.บ. (การจัดการและการสอนกีฬา)</t>
  </si>
  <si>
    <t>ศศ.บ. (ภาษาอังกฤษเพื่อการสื่อสารทางธุรกิจ)</t>
  </si>
  <si>
    <t>บช.บ.</t>
  </si>
  <si>
    <t>คณะการแพทย์แผนไทยอภัยภูเบศร</t>
  </si>
  <si>
    <t>พทป.บ. (การแพทย์แผนไทยประยุกต์)</t>
  </si>
  <si>
    <t>บธ.บ. (คอมพิวเตอร์ธุรกิจ)</t>
  </si>
  <si>
    <t>วศ.บ. (วิศวกรรมเครื่องกล)</t>
  </si>
  <si>
    <t>กศ.บ. (พลศึกษา)</t>
  </si>
  <si>
    <t>วท.บ. (พยาธิวิทยากายวิภาค)</t>
  </si>
  <si>
    <t>คณะแพทยศาสตร์</t>
  </si>
  <si>
    <t>พ.บ.</t>
  </si>
  <si>
    <t>ศศ.บ. (ภาษาญี่ปุ่น)</t>
  </si>
  <si>
    <t>วท.บ. (โภชนบำบัดและการกำหนดอาหาร)</t>
  </si>
  <si>
    <t>วท.บ. (สุขศึกษาและการส่งเสริมสุขภาพ)</t>
  </si>
  <si>
    <t>วศ.บ.(วิศวกรรมโยธาและโครงสร้างพื้นฐาน)</t>
  </si>
  <si>
    <t>ศป.บ. (ศิลปะการแสดง)</t>
  </si>
  <si>
    <t>วท.บ. (วิทยาการคอมพิวเตอร์)</t>
  </si>
  <si>
    <t>กศ.บ. (ชีววิทยา)</t>
  </si>
  <si>
    <t>นศ.บ.</t>
  </si>
  <si>
    <t>วท.บ. (วิศวกรรมซอฟต์แวร์)</t>
  </si>
  <si>
    <t>คณะรัฐศาสตร์และนิติศาสตร์</t>
  </si>
  <si>
    <t>น.บ.</t>
  </si>
  <si>
    <t>กศ.บ. (ภาษาจีน)</t>
  </si>
  <si>
    <t>วท.บ. (จุลชีววิทยา)</t>
  </si>
  <si>
    <t>ศศ.บ. (ภาษาจีน)</t>
  </si>
  <si>
    <t>วศ.บ. (วิศวกรรมเคมี)</t>
  </si>
  <si>
    <t>ศศ.บ. (การติดต่อสื่อสาร)</t>
  </si>
  <si>
    <t>ศป.บ.(นิเทศศิลป์)</t>
  </si>
  <si>
    <t>วท.บ. (อัญมณีและเครื่องประดับ)</t>
  </si>
  <si>
    <t>วท.บ. (พัฒนาผลิตภัณฑ์อุตสาหกรรมเกษตร)</t>
  </si>
  <si>
    <t>กศ.บ. (เคมี)</t>
  </si>
  <si>
    <t>วท.บ. (ฟิสิกส์)</t>
  </si>
  <si>
    <t>บธ.บ. (การจัดการโลจิสติกส์)</t>
  </si>
  <si>
    <t>วท.บ. (กายภาพบำบัด)</t>
  </si>
  <si>
    <t>คณะเภสัชศาสตร์</t>
  </si>
  <si>
    <t>ภ.บ.</t>
  </si>
  <si>
    <t>วศ.บ. (วิศวกรรมอุตสาหการ)</t>
  </si>
  <si>
    <t>ศป.บ.(การออกแบบผลิตภัณฑ์)</t>
  </si>
  <si>
    <t>บธ.บ. (ธุรกิจอัญมณีและเครื่องประดับ)</t>
  </si>
  <si>
    <t>พท.บ. (การแพทย์แผนไทย)</t>
  </si>
  <si>
    <t>วท.บ. (การจัดการอุตสาหกรรมพาณิชยนาวี)</t>
  </si>
  <si>
    <t>ร.บ.</t>
  </si>
  <si>
    <t>ส.บ. (สาธารณสุขชุมชน)</t>
  </si>
  <si>
    <t>กศ.บ. (คณิตศาสตร์)</t>
  </si>
  <si>
    <t>กศ.บ. (เทคโนโลยีการศึกษา)</t>
  </si>
  <si>
    <t>วท.บ. (ชีววิทยา)</t>
  </si>
  <si>
    <t>ศป.บ.(จิตรกรรม)</t>
  </si>
  <si>
    <t>ศศ.บ. (ประวัติศาสตร์)</t>
  </si>
  <si>
    <t>ศ.บ.</t>
  </si>
  <si>
    <t>วท.บ. (อนามัยสิ่งแวดล้อม)</t>
  </si>
  <si>
    <t>วท.บ. (วาริชศาสตร์)</t>
  </si>
  <si>
    <t>วท.บ. (ทรัพยากรธรรมชาติและสิ่งแวดล้อม)</t>
  </si>
  <si>
    <t>ทุน*</t>
  </si>
  <si>
    <t>TCAS รอบ 1</t>
  </si>
  <si>
    <t>TCAS รอบ 2</t>
  </si>
  <si>
    <t>จำนวนรายงานตัว</t>
  </si>
  <si>
    <t>จำนวนยืนยันสิทธิ์</t>
  </si>
  <si>
    <t>รวม</t>
  </si>
  <si>
    <t>หลักสูตร</t>
  </si>
  <si>
    <t>คณะ</t>
  </si>
  <si>
    <t>พย.บ. (หลักสูตรภาษาอังกฤษ)</t>
  </si>
  <si>
    <t>บธ.บ. (การจัดการทรัพยากรมนุษย์)</t>
  </si>
  <si>
    <t>วท.บ. (เกษตรศาสตร์)</t>
  </si>
  <si>
    <t>วท.บ. (ภูมิสารสนเทศศาสตร์)</t>
  </si>
  <si>
    <t>TCAS รอบ 3/1</t>
  </si>
  <si>
    <t>ไม่รับรอบนี้</t>
  </si>
  <si>
    <t>บธ.บ.(การจัดการ)</t>
  </si>
  <si>
    <t>TCAS รอบ 3/2</t>
  </si>
  <si>
    <t>จำนวนนิสิตที่รายงานตัวแล้ว (TCAS รอบ 1 และ 2) และจำนวนผู้ยืนยันสิทธิ์ TCAS รอบ 3/1 และ 3/2</t>
  </si>
  <si>
    <t>ข้อมูล วันที่ 8 มิถุนายน 2561</t>
  </si>
  <si>
    <t>TCAS รอบ 3</t>
  </si>
</sst>
</file>

<file path=xl/styles.xml><?xml version="1.0" encoding="utf-8"?>
<styleSheet xmlns="http://schemas.openxmlformats.org/spreadsheetml/2006/main">
  <fonts count="12"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theme="1"/>
      <name val="Tahoma"/>
      <family val="2"/>
      <charset val="222"/>
      <scheme val="minor"/>
    </font>
    <font>
      <sz val="14"/>
      <color theme="1"/>
      <name val="Tahoma"/>
      <family val="2"/>
      <scheme val="minor"/>
    </font>
    <font>
      <sz val="8"/>
      <color indexed="8"/>
      <name val="Calibri"/>
      <family val="2"/>
    </font>
    <font>
      <b/>
      <sz val="8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0"/>
      </patternFill>
    </fill>
  </fills>
  <borders count="17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2" fillId="0" borderId="1" xfId="1" applyFont="1" applyFill="1" applyBorder="1" applyAlignment="1">
      <alignment horizontal="center"/>
    </xf>
    <xf numFmtId="0" fontId="3" fillId="0" borderId="1" xfId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0" fontId="2" fillId="0" borderId="2" xfId="1" applyFont="1" applyFill="1" applyBorder="1" applyAlignment="1"/>
    <xf numFmtId="0" fontId="2" fillId="3" borderId="2" xfId="1" applyFont="1" applyFill="1" applyBorder="1" applyAlignment="1"/>
    <xf numFmtId="0" fontId="7" fillId="0" borderId="2" xfId="1" applyFont="1" applyFill="1" applyBorder="1" applyAlignment="1"/>
    <xf numFmtId="0" fontId="0" fillId="0" borderId="2" xfId="0" applyBorder="1"/>
    <xf numFmtId="0" fontId="1" fillId="4" borderId="2" xfId="0" applyFont="1" applyFill="1" applyBorder="1"/>
    <xf numFmtId="0" fontId="7" fillId="0" borderId="5" xfId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4" fillId="0" borderId="9" xfId="1" applyFont="1" applyFill="1" applyBorder="1" applyAlignment="1">
      <alignment horizontal="center" vertical="center"/>
    </xf>
    <xf numFmtId="0" fontId="2" fillId="0" borderId="10" xfId="1" applyFont="1" applyFill="1" applyBorder="1" applyAlignment="1"/>
    <xf numFmtId="0" fontId="7" fillId="3" borderId="10" xfId="1" applyFont="1" applyFill="1" applyBorder="1" applyAlignment="1">
      <alignment horizontal="center"/>
    </xf>
    <xf numFmtId="0" fontId="7" fillId="0" borderId="10" xfId="1" applyFont="1" applyFill="1" applyBorder="1" applyAlignment="1">
      <alignment horizontal="center"/>
    </xf>
    <xf numFmtId="0" fontId="7" fillId="0" borderId="10" xfId="1" applyFont="1" applyFill="1" applyBorder="1" applyAlignment="1"/>
    <xf numFmtId="0" fontId="5" fillId="4" borderId="10" xfId="1" applyFont="1" applyFill="1" applyBorder="1" applyAlignment="1"/>
    <xf numFmtId="0" fontId="8" fillId="3" borderId="11" xfId="0" applyFont="1" applyFill="1" applyBorder="1" applyAlignment="1">
      <alignment horizontal="center"/>
    </xf>
    <xf numFmtId="0" fontId="4" fillId="0" borderId="6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/>
    </xf>
    <xf numFmtId="0" fontId="3" fillId="0" borderId="3" xfId="1" applyBorder="1" applyAlignment="1">
      <alignment horizontal="center"/>
    </xf>
    <xf numFmtId="0" fontId="4" fillId="0" borderId="13" xfId="1" applyFont="1" applyFill="1" applyBorder="1" applyAlignment="1">
      <alignment horizontal="center"/>
    </xf>
    <xf numFmtId="0" fontId="5" fillId="0" borderId="14" xfId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0" fontId="6" fillId="0" borderId="16" xfId="1" applyFont="1" applyBorder="1" applyAlignment="1">
      <alignment horizontal="center"/>
    </xf>
    <xf numFmtId="0" fontId="2" fillId="3" borderId="15" xfId="1" applyFont="1" applyFill="1" applyBorder="1" applyAlignment="1">
      <alignment horizontal="center"/>
    </xf>
    <xf numFmtId="0" fontId="3" fillId="0" borderId="15" xfId="1" applyBorder="1" applyAlignment="1">
      <alignment horizontal="center"/>
    </xf>
    <xf numFmtId="0" fontId="5" fillId="3" borderId="16" xfId="1" applyFont="1" applyFill="1" applyBorder="1" applyAlignment="1">
      <alignment horizontal="center"/>
    </xf>
    <xf numFmtId="0" fontId="5" fillId="0" borderId="16" xfId="1" applyFont="1" applyFill="1" applyBorder="1" applyAlignment="1">
      <alignment horizontal="center"/>
    </xf>
    <xf numFmtId="3" fontId="1" fillId="4" borderId="15" xfId="0" applyNumberFormat="1" applyFont="1" applyFill="1" applyBorder="1" applyAlignment="1">
      <alignment horizontal="center"/>
    </xf>
    <xf numFmtId="3" fontId="1" fillId="4" borderId="1" xfId="0" applyNumberFormat="1" applyFont="1" applyFill="1" applyBorder="1" applyAlignment="1">
      <alignment horizontal="center"/>
    </xf>
    <xf numFmtId="3" fontId="1" fillId="4" borderId="16" xfId="0" applyNumberFormat="1" applyFont="1" applyFill="1" applyBorder="1" applyAlignment="1">
      <alignment horizontal="center"/>
    </xf>
    <xf numFmtId="3" fontId="1" fillId="4" borderId="3" xfId="0" applyNumberFormat="1" applyFont="1" applyFill="1" applyBorder="1" applyAlignment="1">
      <alignment horizontal="center"/>
    </xf>
    <xf numFmtId="0" fontId="7" fillId="2" borderId="12" xfId="1" applyFont="1" applyFill="1" applyBorder="1" applyAlignment="1">
      <alignment horizontal="center"/>
    </xf>
    <xf numFmtId="0" fontId="10" fillId="0" borderId="3" xfId="1" quotePrefix="1" applyFont="1" applyFill="1" applyBorder="1" applyAlignment="1">
      <alignment horizontal="center"/>
    </xf>
    <xf numFmtId="3" fontId="0" fillId="0" borderId="0" xfId="0" applyNumberFormat="1"/>
    <xf numFmtId="0" fontId="2" fillId="2" borderId="12" xfId="1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3" fontId="1" fillId="5" borderId="3" xfId="0" applyNumberFormat="1" applyFont="1" applyFill="1" applyBorder="1" applyAlignment="1">
      <alignment horizontal="center"/>
    </xf>
    <xf numFmtId="0" fontId="5" fillId="6" borderId="12" xfId="1" applyFont="1" applyFill="1" applyBorder="1" applyAlignment="1">
      <alignment horizontal="center"/>
    </xf>
    <xf numFmtId="0" fontId="5" fillId="5" borderId="6" xfId="1" applyFont="1" applyFill="1" applyBorder="1" applyAlignment="1">
      <alignment horizontal="center"/>
    </xf>
    <xf numFmtId="0" fontId="11" fillId="5" borderId="3" xfId="1" quotePrefix="1" applyFont="1" applyFill="1" applyBorder="1" applyAlignment="1">
      <alignment horizontal="center"/>
    </xf>
    <xf numFmtId="0" fontId="5" fillId="5" borderId="3" xfId="1" applyFont="1" applyFill="1" applyBorder="1" applyAlignment="1">
      <alignment horizontal="center"/>
    </xf>
    <xf numFmtId="0" fontId="6" fillId="5" borderId="3" xfId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4" fillId="2" borderId="8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</cellXfs>
  <cellStyles count="2">
    <cellStyle name="ปกติ" xfId="0" builtinId="0"/>
    <cellStyle name="ปกติ_Sheet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2"/>
  <sheetViews>
    <sheetView tabSelected="1" topLeftCell="A19" workbookViewId="0">
      <selection activeCell="H37" sqref="H37"/>
    </sheetView>
  </sheetViews>
  <sheetFormatPr defaultRowHeight="14.25"/>
  <cols>
    <col min="1" max="1" width="6.375" customWidth="1"/>
    <col min="2" max="2" width="44.125" bestFit="1" customWidth="1"/>
    <col min="3" max="4" width="9.5" style="1" bestFit="1" customWidth="1"/>
    <col min="5" max="5" width="4.375" style="1" bestFit="1" customWidth="1"/>
    <col min="6" max="6" width="6.75" style="1" bestFit="1" customWidth="1"/>
    <col min="7" max="8" width="12.25" style="1" bestFit="1" customWidth="1"/>
    <col min="9" max="9" width="10.125" customWidth="1"/>
  </cols>
  <sheetData>
    <row r="1" spans="1:9" ht="18">
      <c r="A1" s="52" t="s">
        <v>138</v>
      </c>
      <c r="B1" s="52"/>
      <c r="C1" s="52"/>
      <c r="D1" s="52"/>
      <c r="E1" s="52"/>
      <c r="F1" s="52"/>
      <c r="G1" s="52"/>
      <c r="H1" s="52"/>
    </row>
    <row r="3" spans="1:9">
      <c r="A3" s="51" t="s">
        <v>129</v>
      </c>
      <c r="B3" s="50" t="s">
        <v>128</v>
      </c>
      <c r="C3" s="49" t="s">
        <v>125</v>
      </c>
      <c r="D3" s="49"/>
      <c r="E3" s="49"/>
      <c r="F3" s="49"/>
      <c r="G3" s="21" t="s">
        <v>126</v>
      </c>
      <c r="H3" s="21" t="s">
        <v>126</v>
      </c>
      <c r="I3" s="42" t="s">
        <v>127</v>
      </c>
    </row>
    <row r="4" spans="1:9" ht="15">
      <c r="A4" s="51"/>
      <c r="B4" s="50"/>
      <c r="C4" s="13" t="s">
        <v>123</v>
      </c>
      <c r="D4" s="13" t="s">
        <v>124</v>
      </c>
      <c r="E4" s="13" t="s">
        <v>122</v>
      </c>
      <c r="F4" s="14" t="s">
        <v>127</v>
      </c>
      <c r="G4" s="41" t="s">
        <v>134</v>
      </c>
      <c r="H4" s="38" t="s">
        <v>137</v>
      </c>
      <c r="I4" s="44" t="s">
        <v>140</v>
      </c>
    </row>
    <row r="5" spans="1:9" ht="15">
      <c r="A5" s="11" t="s">
        <v>25</v>
      </c>
      <c r="B5" s="15"/>
      <c r="C5" s="26"/>
      <c r="D5" s="12"/>
      <c r="E5" s="12"/>
      <c r="F5" s="27"/>
      <c r="G5" s="22"/>
      <c r="H5" s="22"/>
      <c r="I5" s="45"/>
    </row>
    <row r="6" spans="1:9" ht="15">
      <c r="A6" s="6"/>
      <c r="B6" s="16" t="s">
        <v>72</v>
      </c>
      <c r="C6" s="28">
        <v>22</v>
      </c>
      <c r="D6" s="3">
        <v>1</v>
      </c>
      <c r="E6" s="4"/>
      <c r="F6" s="29">
        <f>SUM(C6:E6)</f>
        <v>23</v>
      </c>
      <c r="G6" s="39" t="s">
        <v>135</v>
      </c>
      <c r="H6" s="39" t="s">
        <v>135</v>
      </c>
      <c r="I6" s="46" t="s">
        <v>135</v>
      </c>
    </row>
    <row r="7" spans="1:9" ht="15">
      <c r="A7" s="6"/>
      <c r="B7" s="16" t="s">
        <v>26</v>
      </c>
      <c r="C7" s="28">
        <v>61</v>
      </c>
      <c r="D7" s="3">
        <v>37</v>
      </c>
      <c r="E7" s="4"/>
      <c r="F7" s="29">
        <f t="shared" ref="F7:F104" si="0">SUM(C7:E7)</f>
        <v>98</v>
      </c>
      <c r="G7" s="39" t="s">
        <v>135</v>
      </c>
      <c r="H7" s="39" t="s">
        <v>135</v>
      </c>
      <c r="I7" s="46" t="s">
        <v>135</v>
      </c>
    </row>
    <row r="8" spans="1:9" ht="15">
      <c r="A8" s="6"/>
      <c r="B8" s="16" t="s">
        <v>32</v>
      </c>
      <c r="C8" s="28">
        <v>27</v>
      </c>
      <c r="D8" s="3">
        <v>17</v>
      </c>
      <c r="E8" s="4"/>
      <c r="F8" s="29">
        <f t="shared" si="0"/>
        <v>44</v>
      </c>
      <c r="G8" s="39" t="s">
        <v>135</v>
      </c>
      <c r="H8" s="39" t="s">
        <v>135</v>
      </c>
      <c r="I8" s="46" t="s">
        <v>135</v>
      </c>
    </row>
    <row r="9" spans="1:9" ht="15">
      <c r="A9" s="7"/>
      <c r="B9" s="17" t="s">
        <v>127</v>
      </c>
      <c r="C9" s="30">
        <f>SUM(C6:C8)</f>
        <v>110</v>
      </c>
      <c r="D9" s="5">
        <f t="shared" ref="D9:G9" si="1">SUM(D6:D8)</f>
        <v>55</v>
      </c>
      <c r="E9" s="5">
        <f t="shared" si="1"/>
        <v>0</v>
      </c>
      <c r="F9" s="32">
        <f>SUM(F6:F8)</f>
        <v>165</v>
      </c>
      <c r="G9" s="24">
        <f t="shared" si="1"/>
        <v>0</v>
      </c>
      <c r="H9" s="24">
        <f t="shared" ref="H9:I9" si="2">SUM(H6:H8)</f>
        <v>0</v>
      </c>
      <c r="I9" s="47">
        <f t="shared" si="2"/>
        <v>0</v>
      </c>
    </row>
    <row r="10" spans="1:9" ht="15">
      <c r="A10" s="8" t="s">
        <v>73</v>
      </c>
      <c r="B10" s="18"/>
      <c r="C10" s="28"/>
      <c r="D10" s="3"/>
      <c r="E10" s="3"/>
      <c r="F10" s="33"/>
      <c r="G10" s="23"/>
      <c r="H10" s="23"/>
      <c r="I10" s="47"/>
    </row>
    <row r="11" spans="1:9" ht="15">
      <c r="A11" s="6"/>
      <c r="B11" s="16" t="s">
        <v>109</v>
      </c>
      <c r="C11" s="31"/>
      <c r="D11" s="3">
        <v>10</v>
      </c>
      <c r="E11" s="4"/>
      <c r="F11" s="29">
        <f t="shared" si="0"/>
        <v>10</v>
      </c>
      <c r="G11" s="39" t="s">
        <v>135</v>
      </c>
      <c r="H11" s="39" t="s">
        <v>135</v>
      </c>
      <c r="I11" s="46" t="s">
        <v>135</v>
      </c>
    </row>
    <row r="12" spans="1:9" ht="15">
      <c r="A12" s="6"/>
      <c r="B12" s="16" t="s">
        <v>74</v>
      </c>
      <c r="C12" s="31"/>
      <c r="D12" s="3">
        <v>17</v>
      </c>
      <c r="E12" s="4"/>
      <c r="F12" s="29">
        <f t="shared" si="0"/>
        <v>17</v>
      </c>
      <c r="G12" s="39" t="s">
        <v>135</v>
      </c>
      <c r="H12" s="39" t="s">
        <v>135</v>
      </c>
      <c r="I12" s="46" t="s">
        <v>135</v>
      </c>
    </row>
    <row r="13" spans="1:9" ht="15">
      <c r="A13" s="7"/>
      <c r="B13" s="17" t="s">
        <v>127</v>
      </c>
      <c r="C13" s="30">
        <f>SUM(C11:C12)</f>
        <v>0</v>
      </c>
      <c r="D13" s="5">
        <f t="shared" ref="D13:G13" si="3">SUM(D11:D12)</f>
        <v>27</v>
      </c>
      <c r="E13" s="5">
        <f t="shared" si="3"/>
        <v>0</v>
      </c>
      <c r="F13" s="32">
        <f>SUM(F11:F12)</f>
        <v>27</v>
      </c>
      <c r="G13" s="24">
        <f t="shared" si="3"/>
        <v>0</v>
      </c>
      <c r="H13" s="24">
        <f t="shared" ref="H13:I13" si="4">SUM(H11:H12)</f>
        <v>0</v>
      </c>
      <c r="I13" s="47">
        <f t="shared" si="4"/>
        <v>0</v>
      </c>
    </row>
    <row r="14" spans="1:9" ht="15">
      <c r="A14" s="8" t="s">
        <v>21</v>
      </c>
      <c r="B14" s="18"/>
      <c r="C14" s="28"/>
      <c r="D14" s="3"/>
      <c r="E14" s="3"/>
      <c r="F14" s="33"/>
      <c r="G14" s="23"/>
      <c r="H14" s="23"/>
      <c r="I14" s="47"/>
    </row>
    <row r="15" spans="1:9" ht="15">
      <c r="A15" s="6"/>
      <c r="B15" s="16" t="s">
        <v>22</v>
      </c>
      <c r="C15" s="28">
        <v>28</v>
      </c>
      <c r="D15" s="3">
        <v>28</v>
      </c>
      <c r="E15" s="4"/>
      <c r="F15" s="29">
        <f t="shared" si="0"/>
        <v>56</v>
      </c>
      <c r="G15" s="39" t="s">
        <v>135</v>
      </c>
      <c r="H15" s="39" t="s">
        <v>135</v>
      </c>
      <c r="I15" s="46" t="s">
        <v>135</v>
      </c>
    </row>
    <row r="16" spans="1:9" ht="15">
      <c r="A16" s="6"/>
      <c r="B16" s="16" t="s">
        <v>85</v>
      </c>
      <c r="C16" s="28">
        <v>13</v>
      </c>
      <c r="D16" s="3">
        <v>44</v>
      </c>
      <c r="E16" s="4"/>
      <c r="F16" s="29">
        <f t="shared" si="0"/>
        <v>57</v>
      </c>
      <c r="G16" s="39" t="s">
        <v>135</v>
      </c>
      <c r="H16" s="39" t="s">
        <v>135</v>
      </c>
      <c r="I16" s="46" t="s">
        <v>135</v>
      </c>
    </row>
    <row r="17" spans="1:9" ht="15">
      <c r="A17" s="7"/>
      <c r="B17" s="17" t="s">
        <v>127</v>
      </c>
      <c r="C17" s="30">
        <f>SUM(C15:C16)</f>
        <v>41</v>
      </c>
      <c r="D17" s="5">
        <f t="shared" ref="D17" si="5">SUM(D15:D16)</f>
        <v>72</v>
      </c>
      <c r="E17" s="5">
        <f t="shared" ref="E17" si="6">SUM(E15:E16)</f>
        <v>0</v>
      </c>
      <c r="F17" s="32">
        <f>SUM(F15:F16)</f>
        <v>113</v>
      </c>
      <c r="G17" s="24">
        <f t="shared" ref="G17:H17" si="7">SUM(G15:G16)</f>
        <v>0</v>
      </c>
      <c r="H17" s="24">
        <f t="shared" si="7"/>
        <v>0</v>
      </c>
      <c r="I17" s="47">
        <f t="shared" ref="I17" si="8">SUM(I15:I16)</f>
        <v>0</v>
      </c>
    </row>
    <row r="18" spans="1:9" ht="15">
      <c r="A18" s="8" t="s">
        <v>37</v>
      </c>
      <c r="B18" s="18"/>
      <c r="C18" s="28"/>
      <c r="D18" s="3"/>
      <c r="E18" s="3"/>
      <c r="F18" s="33"/>
      <c r="G18" s="23"/>
      <c r="H18" s="23"/>
      <c r="I18" s="47"/>
    </row>
    <row r="19" spans="1:9" ht="15">
      <c r="A19" s="6"/>
      <c r="B19" s="19" t="s">
        <v>132</v>
      </c>
      <c r="C19" s="31"/>
      <c r="D19" s="3">
        <v>3</v>
      </c>
      <c r="E19" s="4"/>
      <c r="F19" s="29">
        <f t="shared" si="0"/>
        <v>3</v>
      </c>
      <c r="G19" s="23">
        <v>3</v>
      </c>
      <c r="H19" s="23">
        <v>0</v>
      </c>
      <c r="I19" s="47">
        <f>SUM(G19:H19)</f>
        <v>3</v>
      </c>
    </row>
    <row r="20" spans="1:9" ht="15">
      <c r="A20" s="6"/>
      <c r="B20" s="16" t="s">
        <v>99</v>
      </c>
      <c r="C20" s="28">
        <v>2</v>
      </c>
      <c r="D20" s="3">
        <v>1</v>
      </c>
      <c r="E20" s="4"/>
      <c r="F20" s="29">
        <f t="shared" si="0"/>
        <v>3</v>
      </c>
      <c r="G20" s="23">
        <v>0</v>
      </c>
      <c r="H20" s="23">
        <v>0</v>
      </c>
      <c r="I20" s="47">
        <f>SUM(G20:H20)</f>
        <v>0</v>
      </c>
    </row>
    <row r="21" spans="1:9" ht="15">
      <c r="A21" s="7"/>
      <c r="B21" s="17" t="s">
        <v>127</v>
      </c>
      <c r="C21" s="30">
        <f>SUM(C19:C20)</f>
        <v>2</v>
      </c>
      <c r="D21" s="5">
        <f t="shared" ref="D21" si="9">SUM(D19:D20)</f>
        <v>4</v>
      </c>
      <c r="E21" s="5">
        <f t="shared" ref="E21" si="10">SUM(E19:E20)</f>
        <v>0</v>
      </c>
      <c r="F21" s="32">
        <f>SUM(F19:F20)</f>
        <v>6</v>
      </c>
      <c r="G21" s="24">
        <f t="shared" ref="G21:H21" si="11">SUM(G19:G20)</f>
        <v>3</v>
      </c>
      <c r="H21" s="24">
        <f t="shared" si="11"/>
        <v>0</v>
      </c>
      <c r="I21" s="47">
        <f t="shared" ref="I21" si="12">SUM(I19:I20)</f>
        <v>3</v>
      </c>
    </row>
    <row r="22" spans="1:9" ht="15">
      <c r="A22" s="8" t="s">
        <v>64</v>
      </c>
      <c r="B22" s="16"/>
      <c r="C22" s="28"/>
      <c r="D22" s="3"/>
      <c r="E22" s="4"/>
      <c r="F22" s="29"/>
      <c r="G22" s="23"/>
      <c r="H22" s="23"/>
      <c r="I22" s="47"/>
    </row>
    <row r="23" spans="1:9" ht="15">
      <c r="A23" s="6"/>
      <c r="B23" s="16" t="s">
        <v>65</v>
      </c>
      <c r="C23" s="28">
        <v>10</v>
      </c>
      <c r="D23" s="3">
        <v>17</v>
      </c>
      <c r="E23" s="4"/>
      <c r="F23" s="29">
        <f t="shared" si="0"/>
        <v>27</v>
      </c>
      <c r="G23" s="23">
        <v>32</v>
      </c>
      <c r="H23" s="23">
        <v>0</v>
      </c>
      <c r="I23" s="47">
        <f>SUM(G23:H23)</f>
        <v>32</v>
      </c>
    </row>
    <row r="24" spans="1:9" ht="15">
      <c r="A24" s="7"/>
      <c r="B24" s="17" t="s">
        <v>127</v>
      </c>
      <c r="C24" s="30">
        <f>SUM(C22:C23)</f>
        <v>10</v>
      </c>
      <c r="D24" s="5">
        <f t="shared" ref="D24" si="13">SUM(D22:D23)</f>
        <v>17</v>
      </c>
      <c r="E24" s="5">
        <f t="shared" ref="E24" si="14">SUM(E22:E23)</f>
        <v>0</v>
      </c>
      <c r="F24" s="32">
        <f t="shared" ref="F24" si="15">SUM(F22:F23)</f>
        <v>27</v>
      </c>
      <c r="G24" s="24">
        <f t="shared" ref="G24:H24" si="16">SUM(G22:G23)</f>
        <v>32</v>
      </c>
      <c r="H24" s="24">
        <f t="shared" si="16"/>
        <v>0</v>
      </c>
      <c r="I24" s="47">
        <f t="shared" ref="I24" si="17">SUM(I22:I23)</f>
        <v>32</v>
      </c>
    </row>
    <row r="25" spans="1:9" ht="15">
      <c r="A25" s="8" t="s">
        <v>57</v>
      </c>
      <c r="B25" s="16"/>
      <c r="C25" s="28"/>
      <c r="D25" s="3"/>
      <c r="E25" s="4"/>
      <c r="F25" s="29"/>
      <c r="G25" s="23"/>
      <c r="H25" s="23"/>
      <c r="I25" s="47"/>
    </row>
    <row r="26" spans="1:9" ht="15">
      <c r="A26" s="6"/>
      <c r="B26" s="16" t="s">
        <v>58</v>
      </c>
      <c r="C26" s="28">
        <v>47</v>
      </c>
      <c r="D26" s="3">
        <v>54</v>
      </c>
      <c r="E26" s="3">
        <v>4</v>
      </c>
      <c r="F26" s="29">
        <f t="shared" si="0"/>
        <v>105</v>
      </c>
      <c r="G26" s="23">
        <v>13</v>
      </c>
      <c r="H26" s="23">
        <v>31</v>
      </c>
      <c r="I26" s="47">
        <f t="shared" ref="I26:I27" si="18">SUM(G26:H26)</f>
        <v>44</v>
      </c>
    </row>
    <row r="27" spans="1:9" ht="15">
      <c r="A27" s="6"/>
      <c r="B27" s="19" t="s">
        <v>130</v>
      </c>
      <c r="C27" s="28"/>
      <c r="D27" s="3"/>
      <c r="E27" s="3"/>
      <c r="F27" s="29">
        <f t="shared" si="0"/>
        <v>0</v>
      </c>
      <c r="G27" s="23">
        <v>14</v>
      </c>
      <c r="H27" s="23">
        <v>16</v>
      </c>
      <c r="I27" s="47">
        <f t="shared" si="18"/>
        <v>30</v>
      </c>
    </row>
    <row r="28" spans="1:9" ht="15">
      <c r="A28" s="7"/>
      <c r="B28" s="17" t="s">
        <v>127</v>
      </c>
      <c r="C28" s="30">
        <f>SUM(C26:C27)</f>
        <v>47</v>
      </c>
      <c r="D28" s="5">
        <f t="shared" ref="D28" si="19">SUM(D26:D27)</f>
        <v>54</v>
      </c>
      <c r="E28" s="5">
        <f t="shared" ref="E28" si="20">SUM(E26:E27)</f>
        <v>4</v>
      </c>
      <c r="F28" s="32">
        <f>SUM(F26:F27)</f>
        <v>105</v>
      </c>
      <c r="G28" s="24">
        <f t="shared" ref="G28:H28" si="21">SUM(G26:G27)</f>
        <v>27</v>
      </c>
      <c r="H28" s="24">
        <f t="shared" si="21"/>
        <v>47</v>
      </c>
      <c r="I28" s="47">
        <f t="shared" ref="I28" si="22">SUM(I26:I27)</f>
        <v>74</v>
      </c>
    </row>
    <row r="29" spans="1:9" s="2" customFormat="1" ht="15">
      <c r="A29" s="8" t="s">
        <v>79</v>
      </c>
      <c r="B29" s="18"/>
      <c r="C29" s="28"/>
      <c r="D29" s="3"/>
      <c r="E29" s="3"/>
      <c r="F29" s="33"/>
      <c r="G29" s="23"/>
      <c r="H29" s="23"/>
      <c r="I29" s="47"/>
    </row>
    <row r="30" spans="1:9" ht="15">
      <c r="A30" s="6"/>
      <c r="B30" s="16" t="s">
        <v>80</v>
      </c>
      <c r="C30" s="31"/>
      <c r="D30" s="3">
        <v>17</v>
      </c>
      <c r="E30" s="4"/>
      <c r="F30" s="29">
        <f t="shared" si="0"/>
        <v>17</v>
      </c>
      <c r="G30" s="23">
        <v>30</v>
      </c>
      <c r="H30" s="23">
        <v>0</v>
      </c>
      <c r="I30" s="47">
        <f>SUM(G30:H30)</f>
        <v>30</v>
      </c>
    </row>
    <row r="31" spans="1:9" ht="15">
      <c r="A31" s="7"/>
      <c r="B31" s="17" t="s">
        <v>127</v>
      </c>
      <c r="C31" s="30">
        <f>SUM(C29:C30)</f>
        <v>0</v>
      </c>
      <c r="D31" s="5">
        <f t="shared" ref="D31" si="23">SUM(D29:D30)</f>
        <v>17</v>
      </c>
      <c r="E31" s="5">
        <f t="shared" ref="E31" si="24">SUM(E29:E30)</f>
        <v>0</v>
      </c>
      <c r="F31" s="32">
        <f t="shared" ref="F31" si="25">SUM(F29:F30)</f>
        <v>17</v>
      </c>
      <c r="G31" s="24">
        <f t="shared" ref="G31:H31" si="26">SUM(G29:G30)</f>
        <v>30</v>
      </c>
      <c r="H31" s="24">
        <f t="shared" si="26"/>
        <v>0</v>
      </c>
      <c r="I31" s="47">
        <f t="shared" ref="I31" si="27">SUM(I29:I30)</f>
        <v>30</v>
      </c>
    </row>
    <row r="32" spans="1:9" s="2" customFormat="1" ht="15">
      <c r="A32" s="8" t="s">
        <v>54</v>
      </c>
      <c r="B32" s="18"/>
      <c r="C32" s="28"/>
      <c r="D32" s="3"/>
      <c r="E32" s="3"/>
      <c r="F32" s="33"/>
      <c r="G32" s="23"/>
      <c r="H32" s="23"/>
      <c r="I32" s="47"/>
    </row>
    <row r="33" spans="1:9" ht="15">
      <c r="A33" s="6"/>
      <c r="B33" s="19" t="s">
        <v>133</v>
      </c>
      <c r="C33" s="28">
        <v>7</v>
      </c>
      <c r="D33" s="4"/>
      <c r="E33" s="4"/>
      <c r="F33" s="29">
        <f t="shared" si="0"/>
        <v>7</v>
      </c>
      <c r="G33" s="25">
        <f>19+19</f>
        <v>38</v>
      </c>
      <c r="H33" s="25"/>
      <c r="I33" s="47">
        <f>SUM(G33:H33)</f>
        <v>38</v>
      </c>
    </row>
    <row r="34" spans="1:9" ht="15">
      <c r="A34" s="7"/>
      <c r="B34" s="17" t="s">
        <v>127</v>
      </c>
      <c r="C34" s="30">
        <f>SUM(C32:C33)</f>
        <v>7</v>
      </c>
      <c r="D34" s="5">
        <f t="shared" ref="D34" si="28">SUM(D32:D33)</f>
        <v>0</v>
      </c>
      <c r="E34" s="5">
        <f t="shared" ref="E34" si="29">SUM(E32:E33)</f>
        <v>0</v>
      </c>
      <c r="F34" s="32">
        <f t="shared" ref="F34" si="30">SUM(F32:F33)</f>
        <v>7</v>
      </c>
      <c r="G34" s="24">
        <f t="shared" ref="G34:H34" si="31">SUM(G32:G33)</f>
        <v>38</v>
      </c>
      <c r="H34" s="24">
        <f t="shared" si="31"/>
        <v>0</v>
      </c>
      <c r="I34" s="47">
        <f t="shared" ref="I34" si="32">SUM(I32:I33)</f>
        <v>38</v>
      </c>
    </row>
    <row r="35" spans="1:9" ht="15">
      <c r="A35" s="8" t="s">
        <v>104</v>
      </c>
      <c r="B35" s="16"/>
      <c r="C35" s="28"/>
      <c r="D35" s="4"/>
      <c r="E35" s="4"/>
      <c r="F35" s="29"/>
      <c r="G35" s="25"/>
      <c r="H35" s="25"/>
      <c r="I35" s="48"/>
    </row>
    <row r="36" spans="1:9" ht="15">
      <c r="A36" s="6"/>
      <c r="B36" s="16" t="s">
        <v>105</v>
      </c>
      <c r="C36" s="28">
        <v>3</v>
      </c>
      <c r="D36" s="3">
        <v>4</v>
      </c>
      <c r="E36" s="4"/>
      <c r="F36" s="29">
        <f t="shared" si="0"/>
        <v>7</v>
      </c>
      <c r="G36" s="23">
        <v>22</v>
      </c>
      <c r="H36" s="23">
        <v>14</v>
      </c>
      <c r="I36" s="47">
        <f>SUM(G36:H36)</f>
        <v>36</v>
      </c>
    </row>
    <row r="37" spans="1:9" ht="15">
      <c r="A37" s="7"/>
      <c r="B37" s="17" t="s">
        <v>127</v>
      </c>
      <c r="C37" s="30">
        <f>SUM(C35:C36)</f>
        <v>3</v>
      </c>
      <c r="D37" s="5">
        <f t="shared" ref="D37" si="33">SUM(D35:D36)</f>
        <v>4</v>
      </c>
      <c r="E37" s="5">
        <f t="shared" ref="E37" si="34">SUM(E35:E36)</f>
        <v>0</v>
      </c>
      <c r="F37" s="32">
        <f t="shared" ref="F37" si="35">SUM(F35:F36)</f>
        <v>7</v>
      </c>
      <c r="G37" s="24">
        <f t="shared" ref="G37:H37" si="36">SUM(G35:G36)</f>
        <v>22</v>
      </c>
      <c r="H37" s="24">
        <f t="shared" si="36"/>
        <v>14</v>
      </c>
      <c r="I37" s="47">
        <f t="shared" ref="I37" si="37">SUM(I35:I36)</f>
        <v>36</v>
      </c>
    </row>
    <row r="38" spans="1:9" ht="15">
      <c r="A38" s="6" t="s">
        <v>2</v>
      </c>
      <c r="B38" s="16"/>
      <c r="C38" s="28"/>
      <c r="D38" s="3"/>
      <c r="E38" s="4"/>
      <c r="F38" s="29"/>
      <c r="G38" s="23"/>
      <c r="H38" s="23"/>
      <c r="I38" s="47"/>
    </row>
    <row r="39" spans="1:9" ht="15">
      <c r="A39" s="9"/>
      <c r="B39" s="16" t="s">
        <v>88</v>
      </c>
      <c r="C39" s="31"/>
      <c r="D39" s="3">
        <v>1</v>
      </c>
      <c r="E39" s="4"/>
      <c r="F39" s="29">
        <f t="shared" si="0"/>
        <v>1</v>
      </c>
      <c r="G39" s="23">
        <v>0</v>
      </c>
      <c r="H39" s="23">
        <v>0</v>
      </c>
      <c r="I39" s="47">
        <f t="shared" ref="I39:I52" si="38">SUM(G39:H39)</f>
        <v>0</v>
      </c>
    </row>
    <row r="40" spans="1:9" ht="15">
      <c r="A40" s="6"/>
      <c r="B40" s="16" t="s">
        <v>20</v>
      </c>
      <c r="C40" s="28">
        <v>7</v>
      </c>
      <c r="D40" s="3">
        <v>6</v>
      </c>
      <c r="E40" s="4"/>
      <c r="F40" s="29">
        <f t="shared" si="0"/>
        <v>13</v>
      </c>
      <c r="G40" s="23">
        <v>7</v>
      </c>
      <c r="H40" s="23">
        <v>10</v>
      </c>
      <c r="I40" s="47">
        <f t="shared" si="38"/>
        <v>17</v>
      </c>
    </row>
    <row r="41" spans="1:9" ht="15">
      <c r="A41" s="6"/>
      <c r="B41" s="16" t="s">
        <v>118</v>
      </c>
      <c r="C41" s="28">
        <v>2</v>
      </c>
      <c r="D41" s="3">
        <v>7</v>
      </c>
      <c r="E41" s="4"/>
      <c r="F41" s="29">
        <f t="shared" si="0"/>
        <v>9</v>
      </c>
      <c r="G41" s="23">
        <v>13</v>
      </c>
      <c r="H41" s="23">
        <v>15</v>
      </c>
      <c r="I41" s="47">
        <f t="shared" si="38"/>
        <v>28</v>
      </c>
    </row>
    <row r="42" spans="1:9" ht="15">
      <c r="A42" s="6"/>
      <c r="B42" s="16" t="s">
        <v>12</v>
      </c>
      <c r="C42" s="31"/>
      <c r="D42" s="3">
        <v>10</v>
      </c>
      <c r="E42" s="4"/>
      <c r="F42" s="29">
        <f t="shared" si="0"/>
        <v>10</v>
      </c>
      <c r="G42" s="23">
        <v>18</v>
      </c>
      <c r="H42" s="23">
        <v>12</v>
      </c>
      <c r="I42" s="47">
        <f t="shared" si="38"/>
        <v>30</v>
      </c>
    </row>
    <row r="43" spans="1:9" ht="15">
      <c r="A43" s="6"/>
      <c r="B43" s="16" t="s">
        <v>50</v>
      </c>
      <c r="C43" s="28">
        <v>1</v>
      </c>
      <c r="D43" s="3">
        <v>5</v>
      </c>
      <c r="E43" s="4"/>
      <c r="F43" s="29">
        <f t="shared" si="0"/>
        <v>6</v>
      </c>
      <c r="G43" s="23">
        <v>24</v>
      </c>
      <c r="H43" s="23">
        <v>25</v>
      </c>
      <c r="I43" s="47">
        <f t="shared" si="38"/>
        <v>49</v>
      </c>
    </row>
    <row r="44" spans="1:9" ht="15">
      <c r="A44" s="6"/>
      <c r="B44" s="16" t="s">
        <v>117</v>
      </c>
      <c r="C44" s="28">
        <v>1</v>
      </c>
      <c r="D44" s="3">
        <v>12</v>
      </c>
      <c r="E44" s="4"/>
      <c r="F44" s="29">
        <f t="shared" si="0"/>
        <v>13</v>
      </c>
      <c r="G44" s="23">
        <v>9</v>
      </c>
      <c r="H44" s="23">
        <v>12</v>
      </c>
      <c r="I44" s="47">
        <f t="shared" si="38"/>
        <v>21</v>
      </c>
    </row>
    <row r="45" spans="1:9" ht="15">
      <c r="A45" s="6"/>
      <c r="B45" s="16" t="s">
        <v>16</v>
      </c>
      <c r="C45" s="28">
        <v>1</v>
      </c>
      <c r="D45" s="3">
        <v>8</v>
      </c>
      <c r="E45" s="4"/>
      <c r="F45" s="29">
        <f t="shared" si="0"/>
        <v>9</v>
      </c>
      <c r="G45" s="23">
        <v>6</v>
      </c>
      <c r="H45" s="23">
        <v>15</v>
      </c>
      <c r="I45" s="47">
        <f t="shared" si="38"/>
        <v>21</v>
      </c>
    </row>
    <row r="46" spans="1:9" ht="15">
      <c r="A46" s="6"/>
      <c r="B46" s="16" t="s">
        <v>94</v>
      </c>
      <c r="C46" s="31"/>
      <c r="D46" s="3">
        <v>4</v>
      </c>
      <c r="E46" s="4"/>
      <c r="F46" s="29">
        <f t="shared" si="0"/>
        <v>4</v>
      </c>
      <c r="G46" s="23">
        <v>7</v>
      </c>
      <c r="H46" s="23">
        <v>20</v>
      </c>
      <c r="I46" s="47">
        <f t="shared" si="38"/>
        <v>27</v>
      </c>
    </row>
    <row r="47" spans="1:9" ht="15">
      <c r="A47" s="6"/>
      <c r="B47" s="16" t="s">
        <v>81</v>
      </c>
      <c r="C47" s="31"/>
      <c r="D47" s="3">
        <v>4</v>
      </c>
      <c r="E47" s="4"/>
      <c r="F47" s="29">
        <f t="shared" si="0"/>
        <v>4</v>
      </c>
      <c r="G47" s="23">
        <v>6</v>
      </c>
      <c r="H47" s="23">
        <v>12</v>
      </c>
      <c r="I47" s="47">
        <f t="shared" si="38"/>
        <v>18</v>
      </c>
    </row>
    <row r="48" spans="1:9" ht="15">
      <c r="A48" s="6"/>
      <c r="B48" s="16" t="s">
        <v>4</v>
      </c>
      <c r="C48" s="28">
        <v>21</v>
      </c>
      <c r="D48" s="3">
        <v>2</v>
      </c>
      <c r="E48" s="4"/>
      <c r="F48" s="29">
        <f t="shared" si="0"/>
        <v>23</v>
      </c>
      <c r="G48" s="23">
        <v>15</v>
      </c>
      <c r="H48" s="23">
        <v>10</v>
      </c>
      <c r="I48" s="47">
        <f t="shared" si="38"/>
        <v>25</v>
      </c>
    </row>
    <row r="49" spans="1:9" ht="15">
      <c r="A49" s="6"/>
      <c r="B49" s="16" t="s">
        <v>52</v>
      </c>
      <c r="C49" s="28">
        <v>3</v>
      </c>
      <c r="D49" s="3">
        <v>3</v>
      </c>
      <c r="E49" s="4"/>
      <c r="F49" s="29">
        <f t="shared" si="0"/>
        <v>6</v>
      </c>
      <c r="G49" s="23">
        <v>13</v>
      </c>
      <c r="H49" s="23">
        <v>12</v>
      </c>
      <c r="I49" s="47">
        <f t="shared" si="38"/>
        <v>25</v>
      </c>
    </row>
    <row r="50" spans="1:9" ht="15">
      <c r="A50" s="6"/>
      <c r="B50" s="16" t="s">
        <v>17</v>
      </c>
      <c r="C50" s="28">
        <v>3</v>
      </c>
      <c r="D50" s="3">
        <v>5</v>
      </c>
      <c r="E50" s="4"/>
      <c r="F50" s="29">
        <f t="shared" si="0"/>
        <v>8</v>
      </c>
      <c r="G50" s="23">
        <f>14+29</f>
        <v>43</v>
      </c>
      <c r="H50" s="23">
        <v>54</v>
      </c>
      <c r="I50" s="47">
        <f t="shared" si="38"/>
        <v>97</v>
      </c>
    </row>
    <row r="51" spans="1:9" ht="15">
      <c r="A51" s="6"/>
      <c r="B51" s="16" t="s">
        <v>33</v>
      </c>
      <c r="C51" s="31"/>
      <c r="D51" s="3">
        <v>3</v>
      </c>
      <c r="E51" s="4"/>
      <c r="F51" s="29">
        <f t="shared" si="0"/>
        <v>3</v>
      </c>
      <c r="G51" s="23">
        <v>2</v>
      </c>
      <c r="H51" s="23">
        <v>10</v>
      </c>
      <c r="I51" s="47">
        <f t="shared" si="38"/>
        <v>12</v>
      </c>
    </row>
    <row r="52" spans="1:9" ht="15">
      <c r="A52" s="6"/>
      <c r="B52" s="16" t="s">
        <v>3</v>
      </c>
      <c r="C52" s="31"/>
      <c r="D52" s="3">
        <v>3</v>
      </c>
      <c r="E52" s="4"/>
      <c r="F52" s="29">
        <f t="shared" si="0"/>
        <v>3</v>
      </c>
      <c r="G52" s="23">
        <v>6</v>
      </c>
      <c r="H52" s="23">
        <v>10</v>
      </c>
      <c r="I52" s="47">
        <f t="shared" si="38"/>
        <v>16</v>
      </c>
    </row>
    <row r="53" spans="1:9" ht="15">
      <c r="A53" s="7"/>
      <c r="B53" s="17" t="s">
        <v>127</v>
      </c>
      <c r="C53" s="30">
        <f>SUM(C38:C52)</f>
        <v>39</v>
      </c>
      <c r="D53" s="5">
        <f t="shared" ref="D53:G53" si="39">SUM(D38:D52)</f>
        <v>73</v>
      </c>
      <c r="E53" s="5">
        <f t="shared" si="39"/>
        <v>0</v>
      </c>
      <c r="F53" s="32">
        <f>SUM(F38:F52)</f>
        <v>112</v>
      </c>
      <c r="G53" s="24">
        <f t="shared" si="39"/>
        <v>169</v>
      </c>
      <c r="H53" s="24">
        <f t="shared" ref="H53:I53" si="40">SUM(H38:H52)</f>
        <v>217</v>
      </c>
      <c r="I53" s="47">
        <f t="shared" si="40"/>
        <v>386</v>
      </c>
    </row>
    <row r="54" spans="1:9" ht="15">
      <c r="A54" s="8" t="s">
        <v>90</v>
      </c>
      <c r="B54" s="16"/>
      <c r="C54" s="31"/>
      <c r="D54" s="3"/>
      <c r="E54" s="4"/>
      <c r="F54" s="29"/>
      <c r="G54" s="23"/>
      <c r="H54" s="23"/>
      <c r="I54" s="47"/>
    </row>
    <row r="55" spans="1:9" ht="15">
      <c r="A55" s="6"/>
      <c r="B55" s="16" t="s">
        <v>91</v>
      </c>
      <c r="C55" s="28">
        <v>23</v>
      </c>
      <c r="D55" s="3">
        <v>25</v>
      </c>
      <c r="E55" s="4"/>
      <c r="F55" s="29">
        <f t="shared" si="0"/>
        <v>48</v>
      </c>
      <c r="G55" s="23">
        <v>32</v>
      </c>
      <c r="H55" s="23">
        <v>45</v>
      </c>
      <c r="I55" s="47">
        <f t="shared" ref="I55:I56" si="41">SUM(G55:H55)</f>
        <v>77</v>
      </c>
    </row>
    <row r="56" spans="1:9" ht="15">
      <c r="A56" s="6"/>
      <c r="B56" s="16" t="s">
        <v>111</v>
      </c>
      <c r="C56" s="28">
        <v>37</v>
      </c>
      <c r="D56" s="3">
        <v>8</v>
      </c>
      <c r="E56" s="4"/>
      <c r="F56" s="29">
        <f t="shared" si="0"/>
        <v>45</v>
      </c>
      <c r="G56" s="23">
        <v>28</v>
      </c>
      <c r="H56" s="23">
        <v>68</v>
      </c>
      <c r="I56" s="47">
        <f t="shared" si="41"/>
        <v>96</v>
      </c>
    </row>
    <row r="57" spans="1:9" ht="15">
      <c r="A57" s="7"/>
      <c r="B57" s="17" t="s">
        <v>127</v>
      </c>
      <c r="C57" s="30">
        <f>SUM(C55:C56)</f>
        <v>60</v>
      </c>
      <c r="D57" s="5">
        <f t="shared" ref="D57" si="42">SUM(D55:D56)</f>
        <v>33</v>
      </c>
      <c r="E57" s="5">
        <f t="shared" ref="E57" si="43">SUM(E55:E56)</f>
        <v>0</v>
      </c>
      <c r="F57" s="32">
        <f>SUM(F55:F56)</f>
        <v>93</v>
      </c>
      <c r="G57" s="24">
        <f t="shared" ref="G57:H57" si="44">SUM(G55:G56)</f>
        <v>60</v>
      </c>
      <c r="H57" s="24">
        <f t="shared" si="44"/>
        <v>113</v>
      </c>
      <c r="I57" s="47">
        <f t="shared" ref="I57" si="45">SUM(I55:I56)</f>
        <v>173</v>
      </c>
    </row>
    <row r="58" spans="1:9" ht="15">
      <c r="A58" s="8" t="s">
        <v>23</v>
      </c>
      <c r="B58" s="16"/>
      <c r="C58" s="28"/>
      <c r="D58" s="3"/>
      <c r="E58" s="4"/>
      <c r="F58" s="29"/>
      <c r="G58" s="23"/>
      <c r="H58" s="23"/>
      <c r="I58" s="47"/>
    </row>
    <row r="59" spans="1:9" ht="15">
      <c r="A59" s="6"/>
      <c r="B59" s="16" t="s">
        <v>31</v>
      </c>
      <c r="C59" s="28">
        <v>19</v>
      </c>
      <c r="D59" s="3">
        <v>2</v>
      </c>
      <c r="E59" s="4"/>
      <c r="F59" s="29">
        <f t="shared" si="0"/>
        <v>21</v>
      </c>
      <c r="G59" s="23">
        <v>16</v>
      </c>
      <c r="H59" s="23">
        <v>8</v>
      </c>
      <c r="I59" s="47">
        <f t="shared" ref="I59:I62" si="46">SUM(G59:H59)</f>
        <v>24</v>
      </c>
    </row>
    <row r="60" spans="1:9" ht="15">
      <c r="A60" s="6"/>
      <c r="B60" s="16" t="s">
        <v>30</v>
      </c>
      <c r="C60" s="28">
        <v>15</v>
      </c>
      <c r="D60" s="3">
        <v>7</v>
      </c>
      <c r="E60" s="4"/>
      <c r="F60" s="29">
        <f t="shared" si="0"/>
        <v>22</v>
      </c>
      <c r="G60" s="23">
        <v>19</v>
      </c>
      <c r="H60" s="23">
        <v>11</v>
      </c>
      <c r="I60" s="47">
        <f t="shared" si="46"/>
        <v>30</v>
      </c>
    </row>
    <row r="61" spans="1:9" ht="15">
      <c r="A61" s="6"/>
      <c r="B61" s="16" t="s">
        <v>110</v>
      </c>
      <c r="C61" s="28">
        <v>14</v>
      </c>
      <c r="D61" s="3">
        <v>8</v>
      </c>
      <c r="E61" s="4"/>
      <c r="F61" s="29">
        <f t="shared" si="0"/>
        <v>22</v>
      </c>
      <c r="G61" s="23">
        <v>12</v>
      </c>
      <c r="H61" s="23">
        <v>16</v>
      </c>
      <c r="I61" s="47">
        <f t="shared" si="46"/>
        <v>28</v>
      </c>
    </row>
    <row r="62" spans="1:9" ht="15">
      <c r="A62" s="6"/>
      <c r="B62" s="16" t="s">
        <v>24</v>
      </c>
      <c r="C62" s="28">
        <v>3</v>
      </c>
      <c r="D62" s="3">
        <v>3</v>
      </c>
      <c r="E62" s="4"/>
      <c r="F62" s="29">
        <f t="shared" si="0"/>
        <v>6</v>
      </c>
      <c r="G62" s="23">
        <v>23</v>
      </c>
      <c r="H62" s="23">
        <v>11</v>
      </c>
      <c r="I62" s="47">
        <f t="shared" si="46"/>
        <v>34</v>
      </c>
    </row>
    <row r="63" spans="1:9" ht="15">
      <c r="A63" s="7"/>
      <c r="B63" s="17" t="s">
        <v>127</v>
      </c>
      <c r="C63" s="30">
        <f>SUM(C58:C62)</f>
        <v>51</v>
      </c>
      <c r="D63" s="5">
        <f t="shared" ref="D63:G63" si="47">SUM(D58:D62)</f>
        <v>20</v>
      </c>
      <c r="E63" s="5">
        <f t="shared" si="47"/>
        <v>0</v>
      </c>
      <c r="F63" s="32">
        <f>SUM(F58:F62)</f>
        <v>71</v>
      </c>
      <c r="G63" s="24">
        <f t="shared" si="47"/>
        <v>70</v>
      </c>
      <c r="H63" s="24">
        <f t="shared" ref="H63:I63" si="48">SUM(H58:H62)</f>
        <v>46</v>
      </c>
      <c r="I63" s="47">
        <f t="shared" si="48"/>
        <v>116</v>
      </c>
    </row>
    <row r="64" spans="1:9" ht="15">
      <c r="A64" s="8" t="s">
        <v>59</v>
      </c>
      <c r="B64" s="16"/>
      <c r="C64" s="28"/>
      <c r="D64" s="3"/>
      <c r="E64" s="4"/>
      <c r="F64" s="29"/>
      <c r="G64" s="23"/>
      <c r="H64" s="23"/>
      <c r="I64" s="47"/>
    </row>
    <row r="65" spans="1:9" ht="15">
      <c r="A65" s="6"/>
      <c r="B65" s="16" t="s">
        <v>49</v>
      </c>
      <c r="C65" s="31"/>
      <c r="D65" s="3">
        <v>19</v>
      </c>
      <c r="E65" s="4"/>
      <c r="F65" s="29">
        <f t="shared" si="0"/>
        <v>19</v>
      </c>
      <c r="G65" s="23">
        <v>53</v>
      </c>
      <c r="H65" s="23">
        <v>0</v>
      </c>
      <c r="I65" s="47">
        <f t="shared" ref="I65:I67" si="49">SUM(G65:H65)</f>
        <v>53</v>
      </c>
    </row>
    <row r="66" spans="1:9" ht="15">
      <c r="A66" s="6"/>
      <c r="B66" s="19" t="s">
        <v>86</v>
      </c>
      <c r="C66" s="28">
        <v>2</v>
      </c>
      <c r="D66" s="3">
        <v>25</v>
      </c>
      <c r="E66" s="4"/>
      <c r="F66" s="29">
        <f t="shared" si="0"/>
        <v>27</v>
      </c>
      <c r="G66" s="23">
        <v>33</v>
      </c>
      <c r="H66" s="23">
        <v>8</v>
      </c>
      <c r="I66" s="47">
        <f t="shared" si="49"/>
        <v>41</v>
      </c>
    </row>
    <row r="67" spans="1:9" ht="15">
      <c r="A67" s="6"/>
      <c r="B67" s="16" t="s">
        <v>89</v>
      </c>
      <c r="C67" s="28">
        <v>4</v>
      </c>
      <c r="D67" s="3">
        <v>32</v>
      </c>
      <c r="E67" s="4"/>
      <c r="F67" s="29">
        <f t="shared" si="0"/>
        <v>36</v>
      </c>
      <c r="G67" s="23">
        <v>28</v>
      </c>
      <c r="H67" s="23">
        <v>0</v>
      </c>
      <c r="I67" s="47">
        <f t="shared" si="49"/>
        <v>28</v>
      </c>
    </row>
    <row r="68" spans="1:9" ht="15">
      <c r="A68" s="7"/>
      <c r="B68" s="17" t="s">
        <v>127</v>
      </c>
      <c r="C68" s="30">
        <f>SUM(C64:C67)</f>
        <v>6</v>
      </c>
      <c r="D68" s="5">
        <f t="shared" ref="D68:G68" si="50">SUM(D64:D67)</f>
        <v>76</v>
      </c>
      <c r="E68" s="5">
        <f t="shared" si="50"/>
        <v>0</v>
      </c>
      <c r="F68" s="32">
        <f t="shared" si="50"/>
        <v>82</v>
      </c>
      <c r="G68" s="24">
        <f t="shared" si="50"/>
        <v>114</v>
      </c>
      <c r="H68" s="24">
        <f t="shared" ref="H68:I68" si="51">SUM(H64:H67)</f>
        <v>8</v>
      </c>
      <c r="I68" s="47">
        <f t="shared" si="51"/>
        <v>122</v>
      </c>
    </row>
    <row r="69" spans="1:9" ht="15">
      <c r="A69" s="8" t="s">
        <v>9</v>
      </c>
      <c r="B69" s="16"/>
      <c r="C69" s="28"/>
      <c r="D69" s="3"/>
      <c r="E69" s="4"/>
      <c r="F69" s="29"/>
      <c r="G69" s="23"/>
      <c r="H69" s="23"/>
      <c r="I69" s="47"/>
    </row>
    <row r="70" spans="1:9" ht="15">
      <c r="A70" s="8"/>
      <c r="B70" s="16" t="s">
        <v>10</v>
      </c>
      <c r="C70" s="28">
        <v>8</v>
      </c>
      <c r="D70" s="3">
        <v>11</v>
      </c>
      <c r="E70" s="4"/>
      <c r="F70" s="29">
        <f t="shared" si="0"/>
        <v>19</v>
      </c>
      <c r="G70" s="23">
        <v>22</v>
      </c>
      <c r="H70" s="23">
        <v>6</v>
      </c>
      <c r="I70" s="47">
        <f t="shared" ref="I70:I81" si="52">SUM(G70:H70)</f>
        <v>28</v>
      </c>
    </row>
    <row r="71" spans="1:9" ht="15">
      <c r="A71" s="6"/>
      <c r="B71" s="16" t="s">
        <v>34</v>
      </c>
      <c r="C71" s="28">
        <v>11</v>
      </c>
      <c r="D71" s="3">
        <v>13</v>
      </c>
      <c r="E71" s="4"/>
      <c r="F71" s="29">
        <f t="shared" si="0"/>
        <v>24</v>
      </c>
      <c r="G71" s="23">
        <v>42</v>
      </c>
      <c r="H71" s="23">
        <v>32</v>
      </c>
      <c r="I71" s="47">
        <f t="shared" si="52"/>
        <v>74</v>
      </c>
    </row>
    <row r="72" spans="1:9" ht="15">
      <c r="A72" s="6"/>
      <c r="B72" s="16" t="s">
        <v>93</v>
      </c>
      <c r="C72" s="28">
        <v>4</v>
      </c>
      <c r="D72" s="3">
        <v>22</v>
      </c>
      <c r="E72" s="4"/>
      <c r="F72" s="29">
        <f t="shared" si="0"/>
        <v>26</v>
      </c>
      <c r="G72" s="23">
        <v>35</v>
      </c>
      <c r="H72" s="23">
        <v>5</v>
      </c>
      <c r="I72" s="47">
        <f t="shared" si="52"/>
        <v>40</v>
      </c>
    </row>
    <row r="73" spans="1:9" ht="15">
      <c r="A73" s="6"/>
      <c r="B73" s="16" t="s">
        <v>14</v>
      </c>
      <c r="C73" s="28">
        <v>1</v>
      </c>
      <c r="D73" s="3">
        <v>9</v>
      </c>
      <c r="E73" s="4"/>
      <c r="F73" s="29">
        <f t="shared" si="0"/>
        <v>10</v>
      </c>
      <c r="G73" s="23">
        <v>31</v>
      </c>
      <c r="H73" s="23">
        <v>0</v>
      </c>
      <c r="I73" s="47">
        <f t="shared" si="52"/>
        <v>31</v>
      </c>
    </row>
    <row r="74" spans="1:9" ht="15">
      <c r="A74" s="6"/>
      <c r="B74" s="16" t="s">
        <v>115</v>
      </c>
      <c r="C74" s="28">
        <v>7</v>
      </c>
      <c r="D74" s="3">
        <v>6</v>
      </c>
      <c r="E74" s="4"/>
      <c r="F74" s="29">
        <f t="shared" si="0"/>
        <v>13</v>
      </c>
      <c r="G74" s="23">
        <v>41</v>
      </c>
      <c r="H74" s="23">
        <v>13</v>
      </c>
      <c r="I74" s="47">
        <f t="shared" si="52"/>
        <v>54</v>
      </c>
    </row>
    <row r="75" spans="1:9" ht="15">
      <c r="A75" s="6"/>
      <c r="B75" s="16" t="s">
        <v>15</v>
      </c>
      <c r="C75" s="28">
        <v>4</v>
      </c>
      <c r="D75" s="3">
        <v>5</v>
      </c>
      <c r="E75" s="4"/>
      <c r="F75" s="29">
        <f t="shared" si="0"/>
        <v>9</v>
      </c>
      <c r="G75" s="23">
        <v>21</v>
      </c>
      <c r="H75" s="23">
        <v>0</v>
      </c>
      <c r="I75" s="47">
        <f t="shared" si="52"/>
        <v>21</v>
      </c>
    </row>
    <row r="76" spans="1:9" ht="15">
      <c r="A76" s="6"/>
      <c r="B76" s="16" t="s">
        <v>101</v>
      </c>
      <c r="C76" s="28">
        <v>6</v>
      </c>
      <c r="D76" s="3">
        <v>7</v>
      </c>
      <c r="E76" s="4"/>
      <c r="F76" s="29">
        <f t="shared" si="0"/>
        <v>13</v>
      </c>
      <c r="G76" s="23">
        <v>16</v>
      </c>
      <c r="H76" s="23">
        <v>0</v>
      </c>
      <c r="I76" s="47">
        <f t="shared" si="52"/>
        <v>16</v>
      </c>
    </row>
    <row r="77" spans="1:9" ht="15">
      <c r="A77" s="6"/>
      <c r="B77" s="16" t="s">
        <v>11</v>
      </c>
      <c r="C77" s="31"/>
      <c r="D77" s="3">
        <v>1</v>
      </c>
      <c r="E77" s="4"/>
      <c r="F77" s="29">
        <f t="shared" si="0"/>
        <v>1</v>
      </c>
      <c r="G77" s="23">
        <v>6</v>
      </c>
      <c r="H77" s="23">
        <v>0</v>
      </c>
      <c r="I77" s="47">
        <f t="shared" si="52"/>
        <v>6</v>
      </c>
    </row>
    <row r="78" spans="1:9" ht="15">
      <c r="A78" s="6"/>
      <c r="B78" s="16" t="s">
        <v>120</v>
      </c>
      <c r="C78" s="28">
        <v>4</v>
      </c>
      <c r="D78" s="3">
        <v>14</v>
      </c>
      <c r="E78" s="4"/>
      <c r="F78" s="29">
        <f t="shared" si="0"/>
        <v>18</v>
      </c>
      <c r="G78" s="23">
        <v>29</v>
      </c>
      <c r="H78" s="23">
        <v>0</v>
      </c>
      <c r="I78" s="47">
        <f t="shared" si="52"/>
        <v>29</v>
      </c>
    </row>
    <row r="79" spans="1:9" ht="15">
      <c r="A79" s="6"/>
      <c r="B79" s="16" t="s">
        <v>27</v>
      </c>
      <c r="C79" s="28">
        <v>9</v>
      </c>
      <c r="D79" s="3">
        <v>11</v>
      </c>
      <c r="E79" s="4"/>
      <c r="F79" s="29">
        <f t="shared" si="0"/>
        <v>20</v>
      </c>
      <c r="G79" s="23">
        <v>42</v>
      </c>
      <c r="H79" s="23">
        <v>36</v>
      </c>
      <c r="I79" s="47">
        <f t="shared" si="52"/>
        <v>78</v>
      </c>
    </row>
    <row r="80" spans="1:9" ht="15">
      <c r="A80" s="6"/>
      <c r="B80" s="16" t="s">
        <v>28</v>
      </c>
      <c r="C80" s="28">
        <v>3</v>
      </c>
      <c r="D80" s="3">
        <v>3</v>
      </c>
      <c r="E80" s="4"/>
      <c r="F80" s="29">
        <f t="shared" si="0"/>
        <v>6</v>
      </c>
      <c r="G80" s="23">
        <v>26</v>
      </c>
      <c r="H80" s="23">
        <v>0</v>
      </c>
      <c r="I80" s="47">
        <f t="shared" si="52"/>
        <v>26</v>
      </c>
    </row>
    <row r="81" spans="1:9" ht="15">
      <c r="A81" s="6"/>
      <c r="B81" s="16" t="s">
        <v>51</v>
      </c>
      <c r="C81" s="31"/>
      <c r="D81" s="3">
        <v>2</v>
      </c>
      <c r="E81" s="4"/>
      <c r="F81" s="29">
        <f t="shared" si="0"/>
        <v>2</v>
      </c>
      <c r="G81" s="23"/>
      <c r="H81" s="23"/>
      <c r="I81" s="47">
        <f t="shared" si="52"/>
        <v>0</v>
      </c>
    </row>
    <row r="82" spans="1:9" ht="15">
      <c r="A82" s="7"/>
      <c r="B82" s="17" t="s">
        <v>127</v>
      </c>
      <c r="C82" s="30">
        <f>SUM(C70:C81)</f>
        <v>57</v>
      </c>
      <c r="D82" s="5">
        <f t="shared" ref="D82:G82" si="53">SUM(D70:D81)</f>
        <v>104</v>
      </c>
      <c r="E82" s="5">
        <f t="shared" si="53"/>
        <v>0</v>
      </c>
      <c r="F82" s="32">
        <f t="shared" si="53"/>
        <v>161</v>
      </c>
      <c r="G82" s="24">
        <f t="shared" si="53"/>
        <v>311</v>
      </c>
      <c r="H82" s="24">
        <f t="shared" ref="H82:I82" si="54">SUM(H70:H81)</f>
        <v>92</v>
      </c>
      <c r="I82" s="47">
        <f t="shared" si="54"/>
        <v>403</v>
      </c>
    </row>
    <row r="83" spans="1:9" ht="15">
      <c r="A83" s="8" t="s">
        <v>38</v>
      </c>
      <c r="B83" s="16"/>
      <c r="C83" s="31"/>
      <c r="D83" s="3"/>
      <c r="E83" s="4"/>
      <c r="F83" s="29"/>
      <c r="G83" s="23"/>
      <c r="H83" s="23"/>
      <c r="I83" s="47"/>
    </row>
    <row r="84" spans="1:9" ht="15">
      <c r="A84" s="6"/>
      <c r="B84" s="16" t="s">
        <v>60</v>
      </c>
      <c r="C84" s="28">
        <v>25</v>
      </c>
      <c r="D84" s="3">
        <v>2</v>
      </c>
      <c r="E84" s="3">
        <v>1</v>
      </c>
      <c r="F84" s="29">
        <f t="shared" si="0"/>
        <v>28</v>
      </c>
      <c r="G84" s="23">
        <v>20</v>
      </c>
      <c r="H84" s="23">
        <v>16</v>
      </c>
      <c r="I84" s="47">
        <f t="shared" ref="I84:I86" si="55">SUM(G84:H84)</f>
        <v>36</v>
      </c>
    </row>
    <row r="85" spans="1:9" ht="15">
      <c r="A85" s="6"/>
      <c r="B85" s="16" t="s">
        <v>70</v>
      </c>
      <c r="C85" s="28">
        <v>38</v>
      </c>
      <c r="D85" s="3">
        <v>4</v>
      </c>
      <c r="E85" s="4"/>
      <c r="F85" s="29">
        <f t="shared" si="0"/>
        <v>42</v>
      </c>
      <c r="G85" s="23">
        <v>17</v>
      </c>
      <c r="H85" s="23">
        <v>6</v>
      </c>
      <c r="I85" s="47">
        <f t="shared" si="55"/>
        <v>23</v>
      </c>
    </row>
    <row r="86" spans="1:9" ht="15">
      <c r="A86" s="6"/>
      <c r="B86" s="16" t="s">
        <v>39</v>
      </c>
      <c r="C86" s="28">
        <v>12</v>
      </c>
      <c r="D86" s="3">
        <v>2</v>
      </c>
      <c r="E86" s="4"/>
      <c r="F86" s="29">
        <f t="shared" si="0"/>
        <v>14</v>
      </c>
      <c r="G86" s="23">
        <v>17</v>
      </c>
      <c r="H86" s="23">
        <v>7</v>
      </c>
      <c r="I86" s="47">
        <f t="shared" si="55"/>
        <v>24</v>
      </c>
    </row>
    <row r="87" spans="1:9" ht="15">
      <c r="A87" s="7"/>
      <c r="B87" s="17" t="s">
        <v>127</v>
      </c>
      <c r="C87" s="30">
        <f>SUM(C84:C86)</f>
        <v>75</v>
      </c>
      <c r="D87" s="5">
        <f t="shared" ref="D87:G87" si="56">SUM(D84:D86)</f>
        <v>8</v>
      </c>
      <c r="E87" s="5">
        <f t="shared" si="56"/>
        <v>1</v>
      </c>
      <c r="F87" s="32">
        <f t="shared" si="56"/>
        <v>84</v>
      </c>
      <c r="G87" s="24">
        <f t="shared" si="56"/>
        <v>54</v>
      </c>
      <c r="H87" s="24">
        <f t="shared" ref="H87:I87" si="57">SUM(H84:H86)</f>
        <v>29</v>
      </c>
      <c r="I87" s="47">
        <f t="shared" si="57"/>
        <v>83</v>
      </c>
    </row>
    <row r="88" spans="1:9" ht="15">
      <c r="A88" s="6" t="s">
        <v>42</v>
      </c>
      <c r="B88" s="16"/>
      <c r="C88" s="28"/>
      <c r="D88" s="3"/>
      <c r="E88" s="4"/>
      <c r="F88" s="29"/>
      <c r="G88" s="23"/>
      <c r="H88" s="23"/>
      <c r="I88" s="47"/>
    </row>
    <row r="89" spans="1:9" ht="15">
      <c r="A89" s="6"/>
      <c r="B89" s="16" t="s">
        <v>26</v>
      </c>
      <c r="C89" s="28">
        <v>11</v>
      </c>
      <c r="D89" s="3">
        <v>12</v>
      </c>
      <c r="E89" s="4"/>
      <c r="F89" s="29">
        <f t="shared" si="0"/>
        <v>23</v>
      </c>
      <c r="G89" s="23">
        <v>14</v>
      </c>
      <c r="H89" s="23">
        <v>0</v>
      </c>
      <c r="I89" s="47">
        <f t="shared" ref="I89:I93" si="58">SUM(G89:H89)</f>
        <v>14</v>
      </c>
    </row>
    <row r="90" spans="1:9" ht="15">
      <c r="A90" s="6"/>
      <c r="B90" s="16" t="s">
        <v>36</v>
      </c>
      <c r="C90" s="28">
        <v>12</v>
      </c>
      <c r="D90" s="3">
        <v>21</v>
      </c>
      <c r="E90" s="4"/>
      <c r="F90" s="29">
        <f t="shared" si="0"/>
        <v>33</v>
      </c>
      <c r="G90" s="23">
        <v>45</v>
      </c>
      <c r="H90" s="23">
        <v>0</v>
      </c>
      <c r="I90" s="47">
        <f t="shared" si="58"/>
        <v>45</v>
      </c>
    </row>
    <row r="91" spans="1:9" ht="15">
      <c r="A91" s="6"/>
      <c r="B91" s="16" t="s">
        <v>61</v>
      </c>
      <c r="C91" s="28">
        <v>2</v>
      </c>
      <c r="D91" s="3">
        <v>4</v>
      </c>
      <c r="E91" s="4"/>
      <c r="F91" s="29">
        <f t="shared" si="0"/>
        <v>6</v>
      </c>
      <c r="G91" s="23">
        <v>2</v>
      </c>
      <c r="H91" s="23">
        <v>0</v>
      </c>
      <c r="I91" s="47">
        <f t="shared" si="58"/>
        <v>2</v>
      </c>
    </row>
    <row r="92" spans="1:9" ht="15">
      <c r="A92" s="6"/>
      <c r="B92" s="16" t="s">
        <v>49</v>
      </c>
      <c r="C92" s="28">
        <v>1</v>
      </c>
      <c r="D92" s="3">
        <v>5</v>
      </c>
      <c r="E92" s="4"/>
      <c r="F92" s="29">
        <f t="shared" si="0"/>
        <v>6</v>
      </c>
      <c r="G92" s="23">
        <v>4</v>
      </c>
      <c r="H92" s="23">
        <v>0</v>
      </c>
      <c r="I92" s="47">
        <f t="shared" si="58"/>
        <v>4</v>
      </c>
    </row>
    <row r="93" spans="1:9" ht="15">
      <c r="A93" s="6"/>
      <c r="B93" s="16" t="s">
        <v>71</v>
      </c>
      <c r="C93" s="28">
        <v>9</v>
      </c>
      <c r="D93" s="3">
        <v>7</v>
      </c>
      <c r="E93" s="4"/>
      <c r="F93" s="29">
        <f t="shared" si="0"/>
        <v>16</v>
      </c>
      <c r="G93" s="23">
        <v>23</v>
      </c>
      <c r="H93" s="23">
        <v>0</v>
      </c>
      <c r="I93" s="47">
        <f t="shared" si="58"/>
        <v>23</v>
      </c>
    </row>
    <row r="94" spans="1:9" ht="15">
      <c r="A94" s="7"/>
      <c r="B94" s="17" t="s">
        <v>127</v>
      </c>
      <c r="C94" s="30">
        <f>SUM(C88:C93)</f>
        <v>35</v>
      </c>
      <c r="D94" s="5">
        <f t="shared" ref="D94:F94" si="59">SUM(D88:D93)</f>
        <v>49</v>
      </c>
      <c r="E94" s="5">
        <f t="shared" si="59"/>
        <v>0</v>
      </c>
      <c r="F94" s="32">
        <f t="shared" si="59"/>
        <v>84</v>
      </c>
      <c r="G94" s="24">
        <f>SUM(G88:G93)</f>
        <v>88</v>
      </c>
      <c r="H94" s="24">
        <f t="shared" ref="H94:I94" si="60">SUM(H88:H93)</f>
        <v>0</v>
      </c>
      <c r="I94" s="47">
        <f t="shared" si="60"/>
        <v>88</v>
      </c>
    </row>
    <row r="95" spans="1:9" ht="15">
      <c r="A95" s="6" t="s">
        <v>35</v>
      </c>
      <c r="B95" s="16"/>
      <c r="C95" s="28"/>
      <c r="D95" s="3"/>
      <c r="E95" s="4"/>
      <c r="F95" s="29"/>
      <c r="G95" s="23"/>
      <c r="H95" s="23"/>
      <c r="I95" s="47"/>
    </row>
    <row r="96" spans="1:9" ht="15">
      <c r="A96" s="6"/>
      <c r="B96" s="16" t="s">
        <v>36</v>
      </c>
      <c r="C96" s="28">
        <v>1</v>
      </c>
      <c r="D96" s="3">
        <v>6</v>
      </c>
      <c r="E96" s="4"/>
      <c r="F96" s="29">
        <f t="shared" si="0"/>
        <v>7</v>
      </c>
      <c r="G96" s="23">
        <v>7</v>
      </c>
      <c r="H96" s="23">
        <v>0</v>
      </c>
      <c r="I96" s="47">
        <f t="shared" ref="I96:I100" si="61">SUM(G96:H96)</f>
        <v>7</v>
      </c>
    </row>
    <row r="97" spans="1:9" ht="15">
      <c r="A97" s="6"/>
      <c r="B97" s="16" t="s">
        <v>75</v>
      </c>
      <c r="C97" s="28">
        <v>1</v>
      </c>
      <c r="D97" s="4"/>
      <c r="E97" s="4"/>
      <c r="F97" s="29">
        <f t="shared" si="0"/>
        <v>1</v>
      </c>
      <c r="G97" s="25">
        <v>1</v>
      </c>
      <c r="H97" s="25">
        <v>0</v>
      </c>
      <c r="I97" s="47">
        <f t="shared" si="61"/>
        <v>1</v>
      </c>
    </row>
    <row r="98" spans="1:9" ht="15">
      <c r="A98" s="6"/>
      <c r="B98" s="16" t="s">
        <v>40</v>
      </c>
      <c r="C98" s="31"/>
      <c r="D98" s="3">
        <v>1</v>
      </c>
      <c r="E98" s="4"/>
      <c r="F98" s="29">
        <f t="shared" si="0"/>
        <v>1</v>
      </c>
      <c r="G98" s="23">
        <v>11</v>
      </c>
      <c r="H98" s="23">
        <v>0</v>
      </c>
      <c r="I98" s="47">
        <f t="shared" si="61"/>
        <v>11</v>
      </c>
    </row>
    <row r="99" spans="1:9" ht="15">
      <c r="A99" s="6"/>
      <c r="B99" s="16" t="s">
        <v>121</v>
      </c>
      <c r="C99" s="31"/>
      <c r="D99" s="3">
        <v>1</v>
      </c>
      <c r="E99" s="4"/>
      <c r="F99" s="29">
        <f t="shared" si="0"/>
        <v>1</v>
      </c>
      <c r="G99" s="23">
        <v>1</v>
      </c>
      <c r="H99" s="23">
        <v>0</v>
      </c>
      <c r="I99" s="47">
        <f t="shared" si="61"/>
        <v>1</v>
      </c>
    </row>
    <row r="100" spans="1:9" ht="15">
      <c r="A100" s="6"/>
      <c r="B100" s="19" t="s">
        <v>131</v>
      </c>
      <c r="C100" s="31"/>
      <c r="D100" s="3"/>
      <c r="E100" s="4"/>
      <c r="F100" s="29">
        <f t="shared" si="0"/>
        <v>0</v>
      </c>
      <c r="G100" s="23">
        <v>4</v>
      </c>
      <c r="H100" s="23">
        <v>0</v>
      </c>
      <c r="I100" s="47">
        <f t="shared" si="61"/>
        <v>4</v>
      </c>
    </row>
    <row r="101" spans="1:9" ht="15">
      <c r="A101" s="7"/>
      <c r="B101" s="17" t="s">
        <v>127</v>
      </c>
      <c r="C101" s="30">
        <f>SUM(C95:C100)</f>
        <v>2</v>
      </c>
      <c r="D101" s="5">
        <f t="shared" ref="D101" si="62">SUM(D95:D100)</f>
        <v>8</v>
      </c>
      <c r="E101" s="5">
        <f t="shared" ref="E101" si="63">SUM(E95:E100)</f>
        <v>0</v>
      </c>
      <c r="F101" s="32">
        <f t="shared" ref="F101" si="64">SUM(F95:F100)</f>
        <v>10</v>
      </c>
      <c r="G101" s="24">
        <f t="shared" ref="G101:H101" si="65">SUM(G95:G100)</f>
        <v>24</v>
      </c>
      <c r="H101" s="24">
        <f t="shared" si="65"/>
        <v>0</v>
      </c>
      <c r="I101" s="47">
        <f t="shared" ref="I101" si="66">SUM(I95:I100)</f>
        <v>24</v>
      </c>
    </row>
    <row r="102" spans="1:9" ht="15">
      <c r="A102" s="6" t="s">
        <v>0</v>
      </c>
      <c r="B102" s="19"/>
      <c r="C102" s="31"/>
      <c r="D102" s="3"/>
      <c r="E102" s="4"/>
      <c r="F102" s="29"/>
      <c r="G102" s="23"/>
      <c r="H102" s="23"/>
      <c r="I102" s="47"/>
    </row>
    <row r="103" spans="1:9" ht="15">
      <c r="A103" s="6"/>
      <c r="B103" s="16" t="s">
        <v>95</v>
      </c>
      <c r="C103" s="28">
        <v>15</v>
      </c>
      <c r="D103" s="3">
        <v>2</v>
      </c>
      <c r="E103" s="4"/>
      <c r="F103" s="29">
        <f t="shared" si="0"/>
        <v>17</v>
      </c>
      <c r="G103" s="23">
        <v>34</v>
      </c>
      <c r="H103" s="23">
        <v>21</v>
      </c>
      <c r="I103" s="47">
        <f t="shared" ref="I103:I111" si="67">SUM(G103:H103)</f>
        <v>55</v>
      </c>
    </row>
    <row r="104" spans="1:9" ht="15">
      <c r="A104" s="6"/>
      <c r="B104" s="16" t="s">
        <v>76</v>
      </c>
      <c r="C104" s="28">
        <v>10</v>
      </c>
      <c r="D104" s="3">
        <v>6</v>
      </c>
      <c r="E104" s="4"/>
      <c r="F104" s="29">
        <f t="shared" si="0"/>
        <v>16</v>
      </c>
      <c r="G104" s="23">
        <v>37</v>
      </c>
      <c r="H104" s="23">
        <v>25</v>
      </c>
      <c r="I104" s="47">
        <f t="shared" si="67"/>
        <v>62</v>
      </c>
    </row>
    <row r="105" spans="1:9" ht="15">
      <c r="A105" s="6"/>
      <c r="B105" s="16" t="s">
        <v>41</v>
      </c>
      <c r="C105" s="28">
        <v>17</v>
      </c>
      <c r="D105" s="3">
        <v>6</v>
      </c>
      <c r="E105" s="4"/>
      <c r="F105" s="29">
        <f t="shared" ref="F105:F158" si="68">SUM(C105:E105)</f>
        <v>23</v>
      </c>
      <c r="G105" s="23">
        <v>12</v>
      </c>
      <c r="H105" s="23">
        <v>21</v>
      </c>
      <c r="I105" s="47">
        <f t="shared" si="67"/>
        <v>33</v>
      </c>
    </row>
    <row r="106" spans="1:9" ht="15">
      <c r="A106" s="6"/>
      <c r="B106" s="16" t="s">
        <v>1</v>
      </c>
      <c r="C106" s="28">
        <v>14</v>
      </c>
      <c r="D106" s="3">
        <v>21</v>
      </c>
      <c r="E106" s="4"/>
      <c r="F106" s="29">
        <f t="shared" si="68"/>
        <v>35</v>
      </c>
      <c r="G106" s="23">
        <v>24</v>
      </c>
      <c r="H106" s="23">
        <v>24</v>
      </c>
      <c r="I106" s="47">
        <f t="shared" si="67"/>
        <v>48</v>
      </c>
    </row>
    <row r="107" spans="1:9" ht="15">
      <c r="A107" s="6"/>
      <c r="B107" s="16" t="s">
        <v>18</v>
      </c>
      <c r="C107" s="31"/>
      <c r="D107" s="3">
        <v>2</v>
      </c>
      <c r="E107" s="4"/>
      <c r="F107" s="29">
        <f t="shared" si="68"/>
        <v>2</v>
      </c>
      <c r="G107" s="23">
        <v>2</v>
      </c>
      <c r="H107" s="23">
        <v>0</v>
      </c>
      <c r="I107" s="47">
        <f t="shared" si="67"/>
        <v>2</v>
      </c>
    </row>
    <row r="108" spans="1:9" ht="15">
      <c r="A108" s="6"/>
      <c r="B108" s="16" t="s">
        <v>29</v>
      </c>
      <c r="C108" s="28">
        <v>2</v>
      </c>
      <c r="D108" s="3">
        <v>7</v>
      </c>
      <c r="E108" s="4"/>
      <c r="F108" s="29">
        <f t="shared" si="68"/>
        <v>9</v>
      </c>
      <c r="G108" s="23">
        <v>21</v>
      </c>
      <c r="H108" s="23">
        <v>11</v>
      </c>
      <c r="I108" s="47">
        <f t="shared" si="67"/>
        <v>32</v>
      </c>
    </row>
    <row r="109" spans="1:9" ht="15">
      <c r="A109" s="6"/>
      <c r="B109" s="16" t="s">
        <v>62</v>
      </c>
      <c r="C109" s="31"/>
      <c r="D109" s="3">
        <v>3</v>
      </c>
      <c r="E109" s="4"/>
      <c r="F109" s="29">
        <f t="shared" si="68"/>
        <v>3</v>
      </c>
      <c r="G109" s="23">
        <v>0</v>
      </c>
      <c r="H109" s="23">
        <v>0</v>
      </c>
      <c r="I109" s="47">
        <f t="shared" si="67"/>
        <v>0</v>
      </c>
    </row>
    <row r="110" spans="1:9" ht="15">
      <c r="A110" s="6"/>
      <c r="B110" s="16" t="s">
        <v>106</v>
      </c>
      <c r="C110" s="28">
        <v>26</v>
      </c>
      <c r="D110" s="3">
        <v>20</v>
      </c>
      <c r="E110" s="4"/>
      <c r="F110" s="29">
        <f t="shared" si="68"/>
        <v>46</v>
      </c>
      <c r="G110" s="23">
        <v>28</v>
      </c>
      <c r="H110" s="23">
        <v>28</v>
      </c>
      <c r="I110" s="47">
        <f t="shared" si="67"/>
        <v>56</v>
      </c>
    </row>
    <row r="111" spans="1:9" ht="15">
      <c r="A111" s="6"/>
      <c r="B111" s="16" t="s">
        <v>84</v>
      </c>
      <c r="C111" s="31"/>
      <c r="D111" s="3">
        <v>3</v>
      </c>
      <c r="E111" s="4"/>
      <c r="F111" s="29">
        <f t="shared" si="68"/>
        <v>3</v>
      </c>
      <c r="G111" s="23">
        <v>2</v>
      </c>
      <c r="H111" s="23">
        <v>0</v>
      </c>
      <c r="I111" s="47">
        <f t="shared" si="67"/>
        <v>2</v>
      </c>
    </row>
    <row r="112" spans="1:9" ht="15">
      <c r="A112" s="7"/>
      <c r="B112" s="17" t="s">
        <v>127</v>
      </c>
      <c r="C112" s="30">
        <f>SUM(C102:C111)</f>
        <v>84</v>
      </c>
      <c r="D112" s="5">
        <f t="shared" ref="D112:G112" si="69">SUM(D102:D111)</f>
        <v>70</v>
      </c>
      <c r="E112" s="5">
        <f t="shared" si="69"/>
        <v>0</v>
      </c>
      <c r="F112" s="32">
        <f t="shared" si="69"/>
        <v>154</v>
      </c>
      <c r="G112" s="24">
        <f t="shared" si="69"/>
        <v>160</v>
      </c>
      <c r="H112" s="24">
        <f t="shared" ref="H112:I112" si="70">SUM(H102:H111)</f>
        <v>130</v>
      </c>
      <c r="I112" s="47">
        <f t="shared" si="70"/>
        <v>290</v>
      </c>
    </row>
    <row r="113" spans="1:9" ht="15">
      <c r="A113" s="6" t="s">
        <v>66</v>
      </c>
      <c r="B113" s="16"/>
      <c r="C113" s="31"/>
      <c r="D113" s="3"/>
      <c r="E113" s="4"/>
      <c r="F113" s="29"/>
      <c r="G113" s="23"/>
      <c r="H113" s="23"/>
      <c r="I113" s="47"/>
    </row>
    <row r="114" spans="1:9" ht="15">
      <c r="A114" s="6"/>
      <c r="B114" s="16" t="s">
        <v>67</v>
      </c>
      <c r="C114" s="31"/>
      <c r="D114" s="3">
        <v>1</v>
      </c>
      <c r="E114" s="4"/>
      <c r="F114" s="29">
        <f t="shared" si="68"/>
        <v>1</v>
      </c>
      <c r="G114" s="23">
        <v>13</v>
      </c>
      <c r="H114" s="23">
        <v>3</v>
      </c>
      <c r="I114" s="47">
        <f t="shared" ref="I114:I118" si="71">SUM(G114:H114)</f>
        <v>16</v>
      </c>
    </row>
    <row r="115" spans="1:9" ht="15">
      <c r="A115" s="6"/>
      <c r="B115" s="16" t="s">
        <v>69</v>
      </c>
      <c r="C115" s="28">
        <v>4</v>
      </c>
      <c r="D115" s="3">
        <v>18</v>
      </c>
      <c r="E115" s="4"/>
      <c r="F115" s="29">
        <f t="shared" si="68"/>
        <v>22</v>
      </c>
      <c r="G115" s="23">
        <v>4</v>
      </c>
      <c r="H115" s="23">
        <v>2</v>
      </c>
      <c r="I115" s="47">
        <f t="shared" si="71"/>
        <v>6</v>
      </c>
    </row>
    <row r="116" spans="1:9" ht="15">
      <c r="A116" s="6"/>
      <c r="B116" s="16" t="s">
        <v>107</v>
      </c>
      <c r="C116" s="28">
        <v>2</v>
      </c>
      <c r="D116" s="3">
        <v>7</v>
      </c>
      <c r="E116" s="4"/>
      <c r="F116" s="29">
        <f t="shared" si="68"/>
        <v>9</v>
      </c>
      <c r="G116" s="23">
        <v>12</v>
      </c>
      <c r="H116" s="23">
        <v>5</v>
      </c>
      <c r="I116" s="47">
        <f t="shared" si="71"/>
        <v>17</v>
      </c>
    </row>
    <row r="117" spans="1:9" ht="15">
      <c r="A117" s="6"/>
      <c r="B117" s="16" t="s">
        <v>116</v>
      </c>
      <c r="C117" s="28">
        <v>1</v>
      </c>
      <c r="D117" s="3">
        <v>14</v>
      </c>
      <c r="E117" s="4"/>
      <c r="F117" s="29">
        <f t="shared" si="68"/>
        <v>15</v>
      </c>
      <c r="G117" s="23">
        <v>6</v>
      </c>
      <c r="H117" s="23">
        <v>7</v>
      </c>
      <c r="I117" s="47">
        <f t="shared" si="71"/>
        <v>13</v>
      </c>
    </row>
    <row r="118" spans="1:9" ht="15">
      <c r="A118" s="6"/>
      <c r="B118" s="16" t="s">
        <v>97</v>
      </c>
      <c r="C118" s="28">
        <v>14</v>
      </c>
      <c r="D118" s="3">
        <v>25</v>
      </c>
      <c r="E118" s="4"/>
      <c r="F118" s="29">
        <f t="shared" si="68"/>
        <v>39</v>
      </c>
      <c r="G118" s="23">
        <f>5+8+9</f>
        <v>22</v>
      </c>
      <c r="H118" s="23">
        <v>16</v>
      </c>
      <c r="I118" s="47">
        <f t="shared" si="71"/>
        <v>38</v>
      </c>
    </row>
    <row r="119" spans="1:9" ht="15">
      <c r="A119" s="7"/>
      <c r="B119" s="17" t="s">
        <v>127</v>
      </c>
      <c r="C119" s="30">
        <f>SUM(C113:C118)</f>
        <v>21</v>
      </c>
      <c r="D119" s="5">
        <f t="shared" ref="D119" si="72">SUM(D113:D118)</f>
        <v>65</v>
      </c>
      <c r="E119" s="5">
        <f t="shared" ref="E119" si="73">SUM(E113:E118)</f>
        <v>0</v>
      </c>
      <c r="F119" s="32">
        <f t="shared" ref="F119" si="74">SUM(F113:F118)</f>
        <v>86</v>
      </c>
      <c r="G119" s="24">
        <f t="shared" ref="G119:H119" si="75">SUM(G113:G118)</f>
        <v>57</v>
      </c>
      <c r="H119" s="24">
        <f t="shared" si="75"/>
        <v>33</v>
      </c>
      <c r="I119" s="47">
        <f t="shared" ref="I119" si="76">SUM(I113:I118)</f>
        <v>90</v>
      </c>
    </row>
    <row r="120" spans="1:9" ht="15">
      <c r="A120" s="6" t="s">
        <v>7</v>
      </c>
      <c r="B120" s="18"/>
      <c r="C120" s="28"/>
      <c r="D120" s="3"/>
      <c r="E120" s="3"/>
      <c r="F120" s="33"/>
      <c r="G120" s="23"/>
      <c r="H120" s="23"/>
      <c r="I120" s="47"/>
    </row>
    <row r="121" spans="1:9" ht="15">
      <c r="A121" s="6"/>
      <c r="B121" s="16" t="s">
        <v>63</v>
      </c>
      <c r="C121" s="28">
        <v>17</v>
      </c>
      <c r="D121" s="4"/>
      <c r="E121" s="4"/>
      <c r="F121" s="29">
        <f t="shared" si="68"/>
        <v>17</v>
      </c>
      <c r="G121" s="25">
        <v>5</v>
      </c>
      <c r="H121" s="25">
        <v>0</v>
      </c>
      <c r="I121" s="47">
        <f t="shared" ref="I121:I131" si="77">SUM(G121:H121)</f>
        <v>5</v>
      </c>
    </row>
    <row r="122" spans="1:9" ht="15">
      <c r="A122" s="6"/>
      <c r="B122" s="16" t="s">
        <v>113</v>
      </c>
      <c r="C122" s="28">
        <v>10</v>
      </c>
      <c r="D122" s="3">
        <v>2</v>
      </c>
      <c r="E122" s="4"/>
      <c r="F122" s="29">
        <f t="shared" si="68"/>
        <v>12</v>
      </c>
      <c r="G122" s="23">
        <v>3</v>
      </c>
      <c r="H122" s="23">
        <v>0</v>
      </c>
      <c r="I122" s="47">
        <f t="shared" si="77"/>
        <v>3</v>
      </c>
    </row>
    <row r="123" spans="1:9" ht="15">
      <c r="A123" s="6"/>
      <c r="B123" s="16" t="s">
        <v>100</v>
      </c>
      <c r="C123" s="28">
        <v>16</v>
      </c>
      <c r="D123" s="3">
        <v>4</v>
      </c>
      <c r="E123" s="4"/>
      <c r="F123" s="29">
        <f t="shared" si="68"/>
        <v>20</v>
      </c>
      <c r="G123" s="23">
        <v>3</v>
      </c>
      <c r="H123" s="23">
        <v>0</v>
      </c>
      <c r="I123" s="47">
        <f t="shared" si="77"/>
        <v>3</v>
      </c>
    </row>
    <row r="124" spans="1:9" ht="15">
      <c r="A124" s="6"/>
      <c r="B124" s="16" t="s">
        <v>87</v>
      </c>
      <c r="C124" s="28">
        <v>22</v>
      </c>
      <c r="D124" s="4"/>
      <c r="E124" s="4"/>
      <c r="F124" s="29">
        <f t="shared" si="68"/>
        <v>22</v>
      </c>
      <c r="G124" s="25">
        <v>4</v>
      </c>
      <c r="H124" s="25">
        <v>0</v>
      </c>
      <c r="I124" s="47">
        <f t="shared" si="77"/>
        <v>4</v>
      </c>
    </row>
    <row r="125" spans="1:9" ht="15">
      <c r="A125" s="6"/>
      <c r="B125" s="16" t="s">
        <v>56</v>
      </c>
      <c r="C125" s="28">
        <v>15</v>
      </c>
      <c r="D125" s="4"/>
      <c r="E125" s="4"/>
      <c r="F125" s="29">
        <f t="shared" si="68"/>
        <v>15</v>
      </c>
      <c r="G125" s="25">
        <v>6</v>
      </c>
      <c r="H125" s="25">
        <v>0</v>
      </c>
      <c r="I125" s="47">
        <f t="shared" si="77"/>
        <v>6</v>
      </c>
    </row>
    <row r="126" spans="1:9" ht="15">
      <c r="A126" s="6"/>
      <c r="B126" s="16" t="s">
        <v>114</v>
      </c>
      <c r="C126" s="28">
        <v>29</v>
      </c>
      <c r="D126" s="3">
        <v>5</v>
      </c>
      <c r="E126" s="4"/>
      <c r="F126" s="29">
        <f t="shared" si="68"/>
        <v>34</v>
      </c>
      <c r="G126" s="23">
        <f>5+44</f>
        <v>49</v>
      </c>
      <c r="H126" s="23">
        <v>0</v>
      </c>
      <c r="I126" s="47">
        <f t="shared" si="77"/>
        <v>49</v>
      </c>
    </row>
    <row r="127" spans="1:9" ht="15">
      <c r="A127" s="6"/>
      <c r="B127" s="16" t="s">
        <v>8</v>
      </c>
      <c r="C127" s="31"/>
      <c r="D127" s="3">
        <v>30</v>
      </c>
      <c r="E127" s="4"/>
      <c r="F127" s="29">
        <f t="shared" si="68"/>
        <v>30</v>
      </c>
      <c r="G127" s="23">
        <v>0</v>
      </c>
      <c r="H127" s="23">
        <v>0</v>
      </c>
      <c r="I127" s="47">
        <f t="shared" si="77"/>
        <v>0</v>
      </c>
    </row>
    <row r="128" spans="1:9" ht="15">
      <c r="A128" s="6"/>
      <c r="B128" s="16" t="s">
        <v>77</v>
      </c>
      <c r="C128" s="28">
        <v>22</v>
      </c>
      <c r="D128" s="3">
        <v>1</v>
      </c>
      <c r="E128" s="4"/>
      <c r="F128" s="29">
        <f t="shared" si="68"/>
        <v>23</v>
      </c>
      <c r="G128" s="23">
        <v>1</v>
      </c>
      <c r="H128" s="23">
        <v>0</v>
      </c>
      <c r="I128" s="47">
        <f t="shared" si="77"/>
        <v>1</v>
      </c>
    </row>
    <row r="129" spans="1:9" ht="15">
      <c r="A129" s="6"/>
      <c r="B129" s="16" t="s">
        <v>19</v>
      </c>
      <c r="C129" s="28">
        <v>13</v>
      </c>
      <c r="D129" s="3">
        <v>2</v>
      </c>
      <c r="E129" s="4"/>
      <c r="F129" s="29">
        <f t="shared" si="68"/>
        <v>15</v>
      </c>
      <c r="G129" s="23">
        <v>7</v>
      </c>
      <c r="H129" s="23">
        <v>0</v>
      </c>
      <c r="I129" s="47">
        <f t="shared" si="77"/>
        <v>7</v>
      </c>
    </row>
    <row r="130" spans="1:9" ht="15">
      <c r="A130" s="6"/>
      <c r="B130" s="16" t="s">
        <v>92</v>
      </c>
      <c r="C130" s="28">
        <v>21</v>
      </c>
      <c r="D130" s="3">
        <v>4</v>
      </c>
      <c r="E130" s="4"/>
      <c r="F130" s="29">
        <f t="shared" si="68"/>
        <v>25</v>
      </c>
      <c r="G130" s="23">
        <v>1</v>
      </c>
      <c r="H130" s="23">
        <v>0</v>
      </c>
      <c r="I130" s="47">
        <f t="shared" si="77"/>
        <v>1</v>
      </c>
    </row>
    <row r="131" spans="1:9" ht="15">
      <c r="A131" s="6"/>
      <c r="B131" s="16" t="s">
        <v>68</v>
      </c>
      <c r="C131" s="28">
        <v>29</v>
      </c>
      <c r="D131" s="3">
        <v>2</v>
      </c>
      <c r="E131" s="4"/>
      <c r="F131" s="29">
        <f t="shared" si="68"/>
        <v>31</v>
      </c>
      <c r="G131" s="23">
        <v>7</v>
      </c>
      <c r="H131" s="23">
        <v>0</v>
      </c>
      <c r="I131" s="47">
        <f t="shared" si="77"/>
        <v>7</v>
      </c>
    </row>
    <row r="132" spans="1:9" ht="15">
      <c r="A132" s="7"/>
      <c r="B132" s="17" t="s">
        <v>127</v>
      </c>
      <c r="C132" s="30">
        <f>SUM(C120:C131)</f>
        <v>194</v>
      </c>
      <c r="D132" s="5">
        <f t="shared" ref="D132:G132" si="78">SUM(D120:D131)</f>
        <v>50</v>
      </c>
      <c r="E132" s="5">
        <f t="shared" si="78"/>
        <v>0</v>
      </c>
      <c r="F132" s="32">
        <f t="shared" si="78"/>
        <v>244</v>
      </c>
      <c r="G132" s="24">
        <f t="shared" si="78"/>
        <v>86</v>
      </c>
      <c r="H132" s="24">
        <f t="shared" ref="H132:I132" si="79">SUM(H120:H131)</f>
        <v>0</v>
      </c>
      <c r="I132" s="47">
        <f t="shared" si="79"/>
        <v>86</v>
      </c>
    </row>
    <row r="133" spans="1:9" ht="15">
      <c r="A133" s="6" t="s">
        <v>5</v>
      </c>
      <c r="B133" s="16"/>
      <c r="C133" s="28"/>
      <c r="D133" s="3"/>
      <c r="E133" s="4"/>
      <c r="F133" s="29"/>
      <c r="G133" s="23"/>
      <c r="H133" s="23"/>
      <c r="I133" s="47"/>
    </row>
    <row r="134" spans="1:9" ht="15">
      <c r="A134" s="6"/>
      <c r="B134" s="16" t="s">
        <v>103</v>
      </c>
      <c r="C134" s="28">
        <v>7</v>
      </c>
      <c r="D134" s="3">
        <v>2</v>
      </c>
      <c r="E134" s="4"/>
      <c r="F134" s="29">
        <f t="shared" si="68"/>
        <v>9</v>
      </c>
      <c r="G134" s="23">
        <v>15</v>
      </c>
      <c r="H134" s="23">
        <v>2</v>
      </c>
      <c r="I134" s="47">
        <f t="shared" ref="I134:I138" si="80">SUM(G134:H134)</f>
        <v>17</v>
      </c>
    </row>
    <row r="135" spans="1:9" ht="15">
      <c r="A135" s="6"/>
      <c r="B135" s="16" t="s">
        <v>13</v>
      </c>
      <c r="C135" s="28">
        <v>2</v>
      </c>
      <c r="D135" s="3">
        <v>4</v>
      </c>
      <c r="E135" s="4"/>
      <c r="F135" s="29">
        <f t="shared" si="68"/>
        <v>6</v>
      </c>
      <c r="G135" s="23">
        <v>23</v>
      </c>
      <c r="H135" s="23">
        <v>0</v>
      </c>
      <c r="I135" s="47">
        <f t="shared" si="80"/>
        <v>23</v>
      </c>
    </row>
    <row r="136" spans="1:9" ht="15">
      <c r="A136" s="6"/>
      <c r="B136" s="16" t="s">
        <v>6</v>
      </c>
      <c r="C136" s="28">
        <v>7</v>
      </c>
      <c r="D136" s="4"/>
      <c r="E136" s="4"/>
      <c r="F136" s="29">
        <f t="shared" si="68"/>
        <v>7</v>
      </c>
      <c r="G136" s="25">
        <v>19</v>
      </c>
      <c r="H136" s="25">
        <v>11</v>
      </c>
      <c r="I136" s="47">
        <f t="shared" si="80"/>
        <v>30</v>
      </c>
    </row>
    <row r="137" spans="1:9" ht="15">
      <c r="A137" s="6"/>
      <c r="B137" s="16" t="s">
        <v>78</v>
      </c>
      <c r="C137" s="28">
        <v>17</v>
      </c>
      <c r="D137" s="3">
        <v>19</v>
      </c>
      <c r="E137" s="4"/>
      <c r="F137" s="29">
        <f t="shared" si="68"/>
        <v>36</v>
      </c>
      <c r="G137" s="23">
        <v>13</v>
      </c>
      <c r="H137" s="23">
        <v>0</v>
      </c>
      <c r="I137" s="47">
        <f t="shared" si="80"/>
        <v>13</v>
      </c>
    </row>
    <row r="138" spans="1:9" ht="15">
      <c r="A138" s="6"/>
      <c r="B138" s="16" t="s">
        <v>82</v>
      </c>
      <c r="C138" s="28">
        <v>3</v>
      </c>
      <c r="D138" s="3">
        <v>8</v>
      </c>
      <c r="E138" s="4"/>
      <c r="F138" s="29">
        <f t="shared" si="68"/>
        <v>11</v>
      </c>
      <c r="G138" s="23">
        <v>16</v>
      </c>
      <c r="H138" s="23">
        <v>0</v>
      </c>
      <c r="I138" s="47">
        <f t="shared" si="80"/>
        <v>16</v>
      </c>
    </row>
    <row r="139" spans="1:9" ht="15">
      <c r="A139" s="7"/>
      <c r="B139" s="17" t="s">
        <v>127</v>
      </c>
      <c r="C139" s="30">
        <f>SUM(C133:C138)</f>
        <v>36</v>
      </c>
      <c r="D139" s="5">
        <f t="shared" ref="D139:G139" si="81">SUM(D133:D138)</f>
        <v>33</v>
      </c>
      <c r="E139" s="5">
        <f t="shared" si="81"/>
        <v>0</v>
      </c>
      <c r="F139" s="32">
        <f t="shared" si="81"/>
        <v>69</v>
      </c>
      <c r="G139" s="24">
        <f t="shared" si="81"/>
        <v>86</v>
      </c>
      <c r="H139" s="24">
        <f t="shared" ref="H139:I139" si="82">SUM(H133:H138)</f>
        <v>13</v>
      </c>
      <c r="I139" s="47">
        <f t="shared" si="82"/>
        <v>99</v>
      </c>
    </row>
    <row r="140" spans="1:9" ht="15">
      <c r="A140" s="6" t="s">
        <v>43</v>
      </c>
      <c r="B140" s="16"/>
      <c r="C140" s="28"/>
      <c r="D140" s="3"/>
      <c r="E140" s="4"/>
      <c r="F140" s="29"/>
      <c r="G140" s="23"/>
      <c r="H140" s="23"/>
      <c r="I140" s="47"/>
    </row>
    <row r="141" spans="1:9" ht="15">
      <c r="A141" s="6"/>
      <c r="B141" s="16" t="s">
        <v>44</v>
      </c>
      <c r="C141" s="28">
        <v>13</v>
      </c>
      <c r="D141" s="3">
        <v>2</v>
      </c>
      <c r="E141" s="4"/>
      <c r="F141" s="29">
        <f t="shared" si="68"/>
        <v>15</v>
      </c>
      <c r="G141" s="23">
        <v>5</v>
      </c>
      <c r="H141" s="23">
        <v>14</v>
      </c>
      <c r="I141" s="47">
        <f t="shared" ref="I141:I144" si="83">SUM(G141:H141)</f>
        <v>19</v>
      </c>
    </row>
    <row r="142" spans="1:9" ht="15">
      <c r="A142" s="6"/>
      <c r="B142" s="16" t="s">
        <v>83</v>
      </c>
      <c r="C142" s="28">
        <v>3</v>
      </c>
      <c r="D142" s="3">
        <v>3</v>
      </c>
      <c r="E142" s="3">
        <v>1</v>
      </c>
      <c r="F142" s="29">
        <f t="shared" si="68"/>
        <v>7</v>
      </c>
      <c r="G142" s="23">
        <v>13</v>
      </c>
      <c r="H142" s="23">
        <v>9</v>
      </c>
      <c r="I142" s="47">
        <f t="shared" si="83"/>
        <v>22</v>
      </c>
    </row>
    <row r="143" spans="1:9" ht="15">
      <c r="A143" s="6"/>
      <c r="B143" s="16" t="s">
        <v>119</v>
      </c>
      <c r="C143" s="28">
        <v>2</v>
      </c>
      <c r="D143" s="3">
        <v>9</v>
      </c>
      <c r="E143" s="4"/>
      <c r="F143" s="29">
        <f t="shared" si="68"/>
        <v>11</v>
      </c>
      <c r="G143" s="23">
        <v>0</v>
      </c>
      <c r="H143" s="23">
        <v>0</v>
      </c>
      <c r="I143" s="47">
        <f t="shared" si="83"/>
        <v>0</v>
      </c>
    </row>
    <row r="144" spans="1:9" ht="15">
      <c r="A144" s="6"/>
      <c r="B144" s="16" t="s">
        <v>112</v>
      </c>
      <c r="C144" s="28">
        <v>14</v>
      </c>
      <c r="D144" s="3">
        <v>5</v>
      </c>
      <c r="E144" s="4"/>
      <c r="F144" s="29">
        <f t="shared" si="68"/>
        <v>19</v>
      </c>
      <c r="G144" s="23">
        <v>10</v>
      </c>
      <c r="H144" s="23">
        <v>16</v>
      </c>
      <c r="I144" s="47">
        <f t="shared" si="83"/>
        <v>26</v>
      </c>
    </row>
    <row r="145" spans="1:10" ht="15">
      <c r="A145" s="7"/>
      <c r="B145" s="17" t="s">
        <v>127</v>
      </c>
      <c r="C145" s="30">
        <f>SUM(C141:C144)</f>
        <v>32</v>
      </c>
      <c r="D145" s="5">
        <f t="shared" ref="D145:G145" si="84">SUM(D141:D144)</f>
        <v>19</v>
      </c>
      <c r="E145" s="5">
        <f t="shared" si="84"/>
        <v>1</v>
      </c>
      <c r="F145" s="32">
        <f t="shared" si="84"/>
        <v>52</v>
      </c>
      <c r="G145" s="24">
        <f t="shared" si="84"/>
        <v>28</v>
      </c>
      <c r="H145" s="24">
        <f t="shared" ref="H145:I145" si="85">SUM(H141:H144)</f>
        <v>39</v>
      </c>
      <c r="I145" s="47">
        <f t="shared" si="85"/>
        <v>67</v>
      </c>
    </row>
    <row r="146" spans="1:10" ht="15">
      <c r="A146" s="6" t="s">
        <v>47</v>
      </c>
      <c r="B146" s="16"/>
      <c r="C146" s="28"/>
      <c r="D146" s="3"/>
      <c r="E146" s="4"/>
      <c r="F146" s="29"/>
      <c r="G146" s="23"/>
      <c r="H146" s="23"/>
      <c r="I146" s="47"/>
    </row>
    <row r="147" spans="1:10" ht="15">
      <c r="A147" s="6"/>
      <c r="B147" s="16" t="s">
        <v>108</v>
      </c>
      <c r="C147" s="28">
        <v>1</v>
      </c>
      <c r="D147" s="3">
        <v>2</v>
      </c>
      <c r="E147" s="4"/>
      <c r="F147" s="29">
        <f t="shared" si="68"/>
        <v>3</v>
      </c>
      <c r="G147" s="23">
        <v>9</v>
      </c>
      <c r="H147" s="23">
        <v>0</v>
      </c>
      <c r="I147" s="47">
        <f t="shared" ref="I147:I149" si="86">SUM(G147:H147)</f>
        <v>9</v>
      </c>
    </row>
    <row r="148" spans="1:10" ht="15">
      <c r="A148" s="6"/>
      <c r="B148" s="16" t="s">
        <v>98</v>
      </c>
      <c r="C148" s="31"/>
      <c r="D148" s="3">
        <v>2</v>
      </c>
      <c r="E148" s="4"/>
      <c r="F148" s="29">
        <f t="shared" si="68"/>
        <v>2</v>
      </c>
      <c r="G148" s="23">
        <v>8</v>
      </c>
      <c r="H148" s="23">
        <v>0</v>
      </c>
      <c r="I148" s="47">
        <f t="shared" si="86"/>
        <v>8</v>
      </c>
    </row>
    <row r="149" spans="1:10" ht="15">
      <c r="A149" s="6"/>
      <c r="B149" s="16" t="s">
        <v>48</v>
      </c>
      <c r="C149" s="28">
        <v>4</v>
      </c>
      <c r="D149" s="3">
        <v>2</v>
      </c>
      <c r="E149" s="4"/>
      <c r="F149" s="29">
        <f t="shared" si="68"/>
        <v>6</v>
      </c>
      <c r="G149" s="23">
        <v>11</v>
      </c>
      <c r="H149" s="23">
        <v>0</v>
      </c>
      <c r="I149" s="47">
        <f t="shared" si="86"/>
        <v>11</v>
      </c>
    </row>
    <row r="150" spans="1:10" ht="15">
      <c r="A150" s="7"/>
      <c r="B150" s="17" t="s">
        <v>127</v>
      </c>
      <c r="C150" s="30">
        <f>SUM(C146:C149)</f>
        <v>5</v>
      </c>
      <c r="D150" s="5">
        <f t="shared" ref="D150:G150" si="87">SUM(D146:D149)</f>
        <v>6</v>
      </c>
      <c r="E150" s="5">
        <f t="shared" si="87"/>
        <v>0</v>
      </c>
      <c r="F150" s="32">
        <f>SUM(F146:F149)</f>
        <v>11</v>
      </c>
      <c r="G150" s="24">
        <f t="shared" si="87"/>
        <v>28</v>
      </c>
      <c r="H150" s="24">
        <f t="shared" ref="H150:I150" si="88">SUM(H146:H149)</f>
        <v>0</v>
      </c>
      <c r="I150" s="47">
        <f t="shared" si="88"/>
        <v>28</v>
      </c>
    </row>
    <row r="151" spans="1:10" ht="15">
      <c r="A151" s="6" t="s">
        <v>55</v>
      </c>
      <c r="B151" s="16"/>
      <c r="C151" s="28"/>
      <c r="D151" s="3"/>
      <c r="E151" s="4"/>
      <c r="F151" s="29"/>
      <c r="G151" s="23"/>
      <c r="H151" s="23"/>
      <c r="I151" s="47"/>
    </row>
    <row r="152" spans="1:10" ht="15">
      <c r="A152" s="6"/>
      <c r="B152" s="19" t="s">
        <v>136</v>
      </c>
      <c r="C152" s="28">
        <v>5</v>
      </c>
      <c r="D152" s="4"/>
      <c r="E152" s="4"/>
      <c r="F152" s="29">
        <f t="shared" si="68"/>
        <v>5</v>
      </c>
      <c r="G152" s="25">
        <v>7</v>
      </c>
      <c r="H152" s="25">
        <v>0</v>
      </c>
      <c r="I152" s="47">
        <f t="shared" ref="I152" si="89">SUM(G152:H152)</f>
        <v>7</v>
      </c>
    </row>
    <row r="153" spans="1:10" ht="15">
      <c r="A153" s="7"/>
      <c r="B153" s="17" t="s">
        <v>127</v>
      </c>
      <c r="C153" s="30">
        <f t="shared" ref="C153:H153" si="90">SUM(C151:C152)</f>
        <v>5</v>
      </c>
      <c r="D153" s="5">
        <f t="shared" si="90"/>
        <v>0</v>
      </c>
      <c r="E153" s="5">
        <f t="shared" si="90"/>
        <v>0</v>
      </c>
      <c r="F153" s="32">
        <f t="shared" si="90"/>
        <v>5</v>
      </c>
      <c r="G153" s="24">
        <f t="shared" si="90"/>
        <v>7</v>
      </c>
      <c r="H153" s="24">
        <f t="shared" si="90"/>
        <v>0</v>
      </c>
      <c r="I153" s="47">
        <f t="shared" ref="I153" si="91">SUM(I151:I152)</f>
        <v>7</v>
      </c>
    </row>
    <row r="154" spans="1:10" ht="15">
      <c r="A154" s="6" t="s">
        <v>45</v>
      </c>
      <c r="B154" s="16"/>
      <c r="C154" s="28"/>
      <c r="D154" s="4"/>
      <c r="E154" s="4"/>
      <c r="F154" s="29"/>
      <c r="G154" s="25"/>
      <c r="H154" s="25"/>
      <c r="I154" s="48"/>
    </row>
    <row r="155" spans="1:10" ht="15">
      <c r="A155" s="6"/>
      <c r="B155" s="16" t="s">
        <v>46</v>
      </c>
      <c r="C155" s="28">
        <v>4</v>
      </c>
      <c r="D155" s="3">
        <v>4</v>
      </c>
      <c r="E155" s="4"/>
      <c r="F155" s="29">
        <f t="shared" si="68"/>
        <v>8</v>
      </c>
      <c r="G155" s="23">
        <v>15</v>
      </c>
      <c r="H155" s="23">
        <v>0</v>
      </c>
      <c r="I155" s="47">
        <f t="shared" ref="I155:I158" si="92">SUM(G155:H155)</f>
        <v>15</v>
      </c>
    </row>
    <row r="156" spans="1:10" ht="15">
      <c r="A156" s="6"/>
      <c r="B156" s="16" t="s">
        <v>102</v>
      </c>
      <c r="C156" s="28">
        <v>6</v>
      </c>
      <c r="D156" s="3">
        <v>2</v>
      </c>
      <c r="E156" s="4"/>
      <c r="F156" s="29">
        <f t="shared" si="68"/>
        <v>8</v>
      </c>
      <c r="G156" s="23">
        <v>16</v>
      </c>
      <c r="H156" s="23">
        <v>0</v>
      </c>
      <c r="I156" s="47">
        <f t="shared" si="92"/>
        <v>16</v>
      </c>
    </row>
    <row r="157" spans="1:10" ht="15">
      <c r="A157" s="6"/>
      <c r="B157" s="16" t="s">
        <v>53</v>
      </c>
      <c r="C157" s="28">
        <v>5</v>
      </c>
      <c r="D157" s="3">
        <v>14</v>
      </c>
      <c r="E157" s="4"/>
      <c r="F157" s="29">
        <f t="shared" si="68"/>
        <v>19</v>
      </c>
      <c r="G157" s="23">
        <v>18</v>
      </c>
      <c r="H157" s="23">
        <v>0</v>
      </c>
      <c r="I157" s="47">
        <f t="shared" si="92"/>
        <v>18</v>
      </c>
    </row>
    <row r="158" spans="1:10" ht="15">
      <c r="A158" s="6"/>
      <c r="B158" s="16" t="s">
        <v>96</v>
      </c>
      <c r="C158" s="28">
        <v>1</v>
      </c>
      <c r="D158" s="3">
        <v>4</v>
      </c>
      <c r="E158" s="4"/>
      <c r="F158" s="29">
        <f t="shared" si="68"/>
        <v>5</v>
      </c>
      <c r="G158" s="23">
        <v>2</v>
      </c>
      <c r="H158" s="23">
        <v>0</v>
      </c>
      <c r="I158" s="47">
        <f t="shared" si="92"/>
        <v>2</v>
      </c>
    </row>
    <row r="159" spans="1:10" ht="15">
      <c r="A159" s="7"/>
      <c r="B159" s="17" t="s">
        <v>127</v>
      </c>
      <c r="C159" s="30">
        <f>SUM(C155:C158)</f>
        <v>16</v>
      </c>
      <c r="D159" s="5">
        <f t="shared" ref="D159" si="93">SUM(D155:D158)</f>
        <v>24</v>
      </c>
      <c r="E159" s="5">
        <f t="shared" ref="E159" si="94">SUM(E155:E158)</f>
        <v>0</v>
      </c>
      <c r="F159" s="32">
        <f>SUM(F155:F158)</f>
        <v>40</v>
      </c>
      <c r="G159" s="24">
        <f t="shared" ref="G159:H159" si="95">SUM(G155:G158)</f>
        <v>51</v>
      </c>
      <c r="H159" s="24">
        <f t="shared" si="95"/>
        <v>0</v>
      </c>
      <c r="I159" s="47">
        <f t="shared" ref="I159" si="96">SUM(I155:I158)</f>
        <v>51</v>
      </c>
    </row>
    <row r="160" spans="1:10" ht="15">
      <c r="A160" s="10"/>
      <c r="B160" s="20" t="s">
        <v>127</v>
      </c>
      <c r="C160" s="34">
        <f t="shared" ref="C160:F160" si="97">SUM(C159,C153,C150,C145,C139,C132,C119,C112,C101,C94,C87,C82,C68,C63,C57,C53,C37,C34,C31,C28,C24,C21,C17,C13,C9)</f>
        <v>938</v>
      </c>
      <c r="D160" s="35">
        <f t="shared" si="97"/>
        <v>888</v>
      </c>
      <c r="E160" s="35">
        <f t="shared" si="97"/>
        <v>6</v>
      </c>
      <c r="F160" s="36">
        <f t="shared" si="97"/>
        <v>1832</v>
      </c>
      <c r="G160" s="37">
        <f>SUM(G159,G153,G150,G145,G139,G132,G119,G112,G101,G94,G87,G82,G68,G63,G57,G53,G37,G34,G31,G28,G24,G21,G17,G13,G9)</f>
        <v>1545</v>
      </c>
      <c r="H160" s="37">
        <f>SUM(H159,H153,H150,H145,H139,H132,H119,H112,H101,H94,H87,H82,H68,H63,H57,H53,H37,H34,H31,H28,H24,H21,H17,H13,H9)</f>
        <v>781</v>
      </c>
      <c r="I160" s="43">
        <f>SUM(I159,I153,I150,I145,I139,I132,I119,I112,I101,I94,I87,I82,I68,I63,I57,I53,I37,I34,I31,I28,I24,I21,I17,I13,I9)</f>
        <v>2326</v>
      </c>
      <c r="J160" s="40"/>
    </row>
    <row r="161" spans="6:6" ht="9.75" customHeight="1"/>
    <row r="162" spans="6:6">
      <c r="F162" s="1" t="s">
        <v>139</v>
      </c>
    </row>
  </sheetData>
  <mergeCells count="4">
    <mergeCell ref="C3:F3"/>
    <mergeCell ref="B3:B4"/>
    <mergeCell ref="A3:A4"/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Buu-Center</dc:creator>
  <cp:lastModifiedBy>buucenter</cp:lastModifiedBy>
  <cp:lastPrinted>2018-06-08T11:31:44Z</cp:lastPrinted>
  <dcterms:created xsi:type="dcterms:W3CDTF">2018-06-04T02:31:19Z</dcterms:created>
  <dcterms:modified xsi:type="dcterms:W3CDTF">2018-06-11T04:04:30Z</dcterms:modified>
</cp:coreProperties>
</file>